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3_Templates &amp; Models/Word + Excel files/"/>
    </mc:Choice>
  </mc:AlternateContent>
  <xr:revisionPtr revIDLastSave="16" documentId="13_ncr:1_{DCEDFA21-0724-484D-9A82-B6EC10C5EC9E}" xr6:coauthVersionLast="47" xr6:coauthVersionMax="47" xr10:uidLastSave="{63817A29-637A-4708-97F8-0A418303955B}"/>
  <bookViews>
    <workbookView xWindow="11520" yWindow="0" windowWidth="11520" windowHeight="12360" xr2:uid="{00000000-000D-0000-FFFF-FFFF00000000}"/>
  </bookViews>
  <sheets>
    <sheet name="Cover Page" sheetId="2" r:id="rId1"/>
    <sheet name="Put Option Price" sheetId="3" r:id="rId2"/>
    <sheet name="Save 60%" sheetId="4" r:id="rId3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3" l="1"/>
  <c r="C23" i="3" s="1"/>
  <c r="C25" i="3" s="1"/>
  <c r="E26" i="3"/>
  <c r="E18" i="3"/>
  <c r="E21" i="3"/>
  <c r="E25" i="3"/>
  <c r="E29" i="3"/>
  <c r="E23" i="3"/>
  <c r="E24" i="3"/>
  <c r="C21" i="3" l="1"/>
  <c r="C24" i="3" l="1"/>
  <c r="C26" i="3" s="1"/>
  <c r="C29" i="3" s="1"/>
</calcChain>
</file>

<file path=xl/sharedStrings.xml><?xml version="1.0" encoding="utf-8"?>
<sst xmlns="http://schemas.openxmlformats.org/spreadsheetml/2006/main" count="23" uniqueCount="23">
  <si>
    <t>Strictly Confidential</t>
  </si>
  <si>
    <t>This Excel model is for educational purposes only.</t>
  </si>
  <si>
    <t>Description</t>
  </si>
  <si>
    <t>All content is Copyright material of 365 Financial Analyst ®</t>
  </si>
  <si>
    <t>© 2021, 365 Financial Analyst ®</t>
  </si>
  <si>
    <t>Input Data</t>
  </si>
  <si>
    <t>Output</t>
  </si>
  <si>
    <t>Stock Price (S)</t>
  </si>
  <si>
    <t>Exercise Price (X)</t>
  </si>
  <si>
    <t>d1</t>
  </si>
  <si>
    <t>d2</t>
  </si>
  <si>
    <t>-d1</t>
  </si>
  <si>
    <t>-d2</t>
  </si>
  <si>
    <t>N(-d1)</t>
  </si>
  <si>
    <t>N(-d2)</t>
  </si>
  <si>
    <t>Time To Maturity - Years (T)</t>
  </si>
  <si>
    <t>Put Option Price (Black Scholes Option Pricing Model)</t>
  </si>
  <si>
    <t>Risk-free Rate - Annual (r)</t>
  </si>
  <si>
    <r>
      <t>Standard Deviation - Annual (</t>
    </r>
    <r>
      <rPr>
        <sz val="9"/>
        <rFont val="Calibri"/>
        <family val="2"/>
      </rPr>
      <t>σ</t>
    </r>
    <r>
      <rPr>
        <sz val="9"/>
        <rFont val="Arial"/>
        <family val="2"/>
      </rPr>
      <t>)</t>
    </r>
  </si>
  <si>
    <t>Put Option Price (p)</t>
  </si>
  <si>
    <t>Black-Scholes Option Pricing Model: Valuing a Put Option</t>
  </si>
  <si>
    <t xml:space="preserve">The Black-Scholes model estimates the theoretical value of a European put option whose ultimate value depends on the price of the stock at the expiration date. </t>
  </si>
  <si>
    <t xml:space="preserve">Learn Finance with Practical Self-Paced Video Lessons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</si>
</sst>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5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rgb="FF0073B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rgb="FF0073B0"/>
      <name val="Arial"/>
      <family val="2"/>
    </font>
    <font>
      <sz val="20"/>
      <color theme="0"/>
      <name val="Arial"/>
      <family val="2"/>
    </font>
    <font>
      <sz val="8"/>
      <name val="Arial Narrow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9"/>
      <name val="Calibri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20"/>
      <color rgb="FF132E5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rgb="FF036FFD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ck">
        <color rgb="FF0073B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10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20" fillId="0" borderId="0"/>
  </cellStyleXfs>
  <cellXfs count="41">
    <xf numFmtId="0" fontId="0" fillId="0" borderId="0" xfId="0"/>
    <xf numFmtId="49" fontId="12" fillId="2" borderId="7" xfId="4" applyNumberFormat="1" applyFont="1" applyFill="1" applyBorder="1" applyAlignment="1">
      <alignment wrapText="1"/>
    </xf>
    <xf numFmtId="49" fontId="12" fillId="2" borderId="7" xfId="4" applyNumberFormat="1" applyFont="1" applyFill="1" applyBorder="1" applyAlignment="1">
      <alignment horizontal="center" wrapText="1"/>
    </xf>
    <xf numFmtId="49" fontId="12" fillId="2" borderId="0" xfId="4" applyNumberFormat="1" applyFont="1" applyFill="1" applyAlignment="1">
      <alignment wrapText="1"/>
    </xf>
    <xf numFmtId="0" fontId="14" fillId="2" borderId="0" xfId="4" applyFont="1" applyFill="1"/>
    <xf numFmtId="7" fontId="14" fillId="2" borderId="0" xfId="4" applyNumberFormat="1" applyFont="1" applyFill="1"/>
    <xf numFmtId="0" fontId="14" fillId="2" borderId="7" xfId="4" applyFont="1" applyFill="1" applyBorder="1"/>
    <xf numFmtId="0" fontId="15" fillId="2" borderId="0" xfId="4" applyFont="1" applyFill="1" applyAlignment="1">
      <alignment horizontal="left" vertical="center"/>
    </xf>
    <xf numFmtId="0" fontId="15" fillId="2" borderId="0" xfId="4" applyFont="1" applyFill="1" applyAlignment="1">
      <alignment horizontal="left" vertical="center" wrapText="1"/>
    </xf>
    <xf numFmtId="0" fontId="16" fillId="2" borderId="0" xfId="2" applyFont="1" applyFill="1" applyAlignment="1">
      <alignment horizontal="left" vertical="center"/>
    </xf>
    <xf numFmtId="8" fontId="12" fillId="2" borderId="0" xfId="4" applyNumberFormat="1" applyFont="1" applyFill="1" applyAlignment="1">
      <alignment horizontal="right" wrapText="1"/>
    </xf>
    <xf numFmtId="7" fontId="14" fillId="2" borderId="7" xfId="4" applyNumberFormat="1" applyFont="1" applyFill="1" applyBorder="1"/>
    <xf numFmtId="49" fontId="12" fillId="2" borderId="0" xfId="4" applyNumberFormat="1" applyFont="1" applyFill="1" applyAlignment="1">
      <alignment horizontal="center" wrapText="1"/>
    </xf>
    <xf numFmtId="9" fontId="14" fillId="2" borderId="0" xfId="4" applyNumberFormat="1" applyFont="1" applyFill="1" applyAlignment="1">
      <alignment horizontal="right"/>
    </xf>
    <xf numFmtId="8" fontId="19" fillId="3" borderId="8" xfId="8" applyNumberFormat="1" applyFont="1" applyFill="1" applyBorder="1"/>
    <xf numFmtId="164" fontId="20" fillId="2" borderId="0" xfId="9" applyNumberFormat="1" applyFill="1" applyAlignment="1">
      <alignment horizontal="right"/>
    </xf>
    <xf numFmtId="4" fontId="19" fillId="3" borderId="8" xfId="8" applyNumberFormat="1" applyFont="1" applyFill="1" applyBorder="1"/>
    <xf numFmtId="9" fontId="12" fillId="2" borderId="0" xfId="4" applyNumberFormat="1" applyFont="1" applyFill="1" applyAlignment="1">
      <alignment horizontal="right" wrapText="1"/>
    </xf>
    <xf numFmtId="4" fontId="14" fillId="2" borderId="0" xfId="4" applyNumberFormat="1" applyFont="1" applyFill="1"/>
    <xf numFmtId="8" fontId="14" fillId="2" borderId="0" xfId="4" applyNumberFormat="1" applyFont="1" applyFill="1"/>
    <xf numFmtId="0" fontId="8" fillId="4" borderId="0" xfId="2" applyFont="1" applyFill="1"/>
    <xf numFmtId="0" fontId="9" fillId="4" borderId="0" xfId="2" applyFont="1" applyFill="1"/>
    <xf numFmtId="0" fontId="5" fillId="4" borderId="0" xfId="2" applyFont="1" applyFill="1"/>
    <xf numFmtId="0" fontId="17" fillId="4" borderId="0" xfId="2" applyFont="1" applyFill="1" applyProtection="1">
      <protection locked="0"/>
    </xf>
    <xf numFmtId="0" fontId="5" fillId="4" borderId="3" xfId="2" applyFont="1" applyFill="1" applyBorder="1" applyProtection="1">
      <protection locked="0"/>
    </xf>
    <xf numFmtId="0" fontId="5" fillId="4" borderId="3" xfId="2" applyFont="1" applyFill="1" applyBorder="1"/>
    <xf numFmtId="0" fontId="5" fillId="4" borderId="1" xfId="2" applyFont="1" applyFill="1" applyBorder="1"/>
    <xf numFmtId="0" fontId="23" fillId="4" borderId="0" xfId="2" applyFont="1" applyFill="1"/>
    <xf numFmtId="0" fontId="5" fillId="4" borderId="5" xfId="2" applyFont="1" applyFill="1" applyBorder="1"/>
    <xf numFmtId="0" fontId="6" fillId="4" borderId="0" xfId="2" applyFont="1" applyFill="1"/>
    <xf numFmtId="0" fontId="10" fillId="4" borderId="0" xfId="2" applyFont="1" applyFill="1" applyAlignment="1">
      <alignment horizontal="right"/>
    </xf>
    <xf numFmtId="0" fontId="7" fillId="4" borderId="0" xfId="3" applyFont="1" applyFill="1" applyBorder="1"/>
    <xf numFmtId="0" fontId="13" fillId="4" borderId="0" xfId="2" applyFont="1" applyFill="1"/>
    <xf numFmtId="0" fontId="24" fillId="4" borderId="0" xfId="2" applyFont="1" applyFill="1"/>
    <xf numFmtId="0" fontId="0" fillId="4" borderId="0" xfId="0" applyFill="1"/>
    <xf numFmtId="0" fontId="22" fillId="4" borderId="6" xfId="2" applyFont="1" applyFill="1" applyBorder="1" applyAlignment="1">
      <alignment horizontal="left" vertical="center" wrapText="1"/>
    </xf>
    <xf numFmtId="0" fontId="22" fillId="4" borderId="0" xfId="2" applyFont="1" applyFill="1" applyAlignment="1">
      <alignment horizontal="left" vertical="center" wrapText="1"/>
    </xf>
    <xf numFmtId="0" fontId="22" fillId="4" borderId="1" xfId="2" applyFont="1" applyFill="1" applyBorder="1" applyAlignment="1">
      <alignment horizontal="left" vertical="center" wrapText="1"/>
    </xf>
    <xf numFmtId="0" fontId="22" fillId="4" borderId="2" xfId="2" applyFont="1" applyFill="1" applyBorder="1" applyAlignment="1">
      <alignment horizontal="left" vertical="center" wrapText="1"/>
    </xf>
    <xf numFmtId="0" fontId="22" fillId="4" borderId="3" xfId="2" applyFont="1" applyFill="1" applyBorder="1" applyAlignment="1">
      <alignment horizontal="left" vertical="center" wrapText="1"/>
    </xf>
    <xf numFmtId="0" fontId="22" fillId="4" borderId="4" xfId="2" applyFont="1" applyFill="1" applyBorder="1" applyAlignment="1">
      <alignment horizontal="left" vertical="center" wrapText="1"/>
    </xf>
  </cellXfs>
  <cellStyles count="10">
    <cellStyle name="Comma 2" xfId="7" xr:uid="{4B077D12-3928-4600-A400-DAFE7C142FC5}"/>
    <cellStyle name="Currency 2" xfId="5" xr:uid="{94FA024F-B916-408B-8C26-266C30588648}"/>
    <cellStyle name="Hyperlink 2 2" xfId="3" xr:uid="{5D7F0286-A486-4255-88A6-CC974082901D}"/>
    <cellStyle name="Hyperlink 3" xfId="1" xr:uid="{00000000-0005-0000-0000-000002000000}"/>
    <cellStyle name="Normal" xfId="0" builtinId="0"/>
    <cellStyle name="Normal 10" xfId="8" xr:uid="{B8F84CD4-14CE-4475-B497-047A896E5B1F}"/>
    <cellStyle name="Normal 2" xfId="4" xr:uid="{C8B3C472-5BD2-4D8A-84EF-2D0D0EC7CCA8}"/>
    <cellStyle name="Normal 2 2 2" xfId="2" xr:uid="{EB4610B0-F08F-4ACB-854F-11FB6CF4D53B}"/>
    <cellStyle name="Normal 3" xfId="9" xr:uid="{810C5C0E-427C-4F2D-A5A4-C0FF355E13BE}"/>
    <cellStyle name="Percent 2" xfId="6" xr:uid="{9E2C98EB-5F37-4587-8FEB-4069EA2B93AB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365financialanalyst.com/resources-center/offer?utm_medium=website&amp;utm_source=resource&amp;utm_campaign=web-rs-template%20&amp;utm_content=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293280</xdr:colOff>
      <xdr:row>7</xdr:row>
      <xdr:rowOff>181720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D918EA-AB72-4718-84FF-8C94F8DFC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826194" cy="900177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660F531-CD6D-41FE-8569-144432413554}"/>
            </a:ext>
          </a:extLst>
        </xdr:cNvPr>
        <xdr:cNvSpPr txBox="1"/>
      </xdr:nvSpPr>
      <xdr:spPr>
        <a:xfrm>
          <a:off x="1424940" y="56642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32658</xdr:colOff>
      <xdr:row>25</xdr:row>
      <xdr:rowOff>0</xdr:rowOff>
    </xdr:from>
    <xdr:to>
      <xdr:col>2</xdr:col>
      <xdr:colOff>1509444</xdr:colOff>
      <xdr:row>27</xdr:row>
      <xdr:rowOff>48665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9023CC5-4B11-4475-B5D6-C0C1BAD96044}"/>
            </a:ext>
          </a:extLst>
        </xdr:cNvPr>
        <xdr:cNvSpPr/>
      </xdr:nvSpPr>
      <xdr:spPr>
        <a:xfrm>
          <a:off x="1534887" y="6063343"/>
          <a:ext cx="1476786" cy="527636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190500</xdr:colOff>
      <xdr:row>14</xdr:row>
      <xdr:rowOff>0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7B2E2465-FD08-45F4-9F05-017C2BEFDF63}"/>
            </a:ext>
          </a:extLst>
        </xdr:cNvPr>
        <xdr:cNvSpPr txBox="1"/>
      </xdr:nvSpPr>
      <xdr:spPr>
        <a:xfrm>
          <a:off x="7277100" y="426624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10</xdr:col>
      <xdr:colOff>190500</xdr:colOff>
      <xdr:row>14</xdr:row>
      <xdr:rowOff>0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C39B003-CD43-4745-81BB-BF8C4EA35735}"/>
            </a:ext>
          </a:extLst>
        </xdr:cNvPr>
        <xdr:cNvSpPr txBox="1"/>
      </xdr:nvSpPr>
      <xdr:spPr>
        <a:xfrm>
          <a:off x="7277100" y="152495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3</xdr:col>
      <xdr:colOff>116205</xdr:colOff>
      <xdr:row>28</xdr:row>
      <xdr:rowOff>83820</xdr:rowOff>
    </xdr:from>
    <xdr:to>
      <xdr:col>3</xdr:col>
      <xdr:colOff>630554</xdr:colOff>
      <xdr:row>28</xdr:row>
      <xdr:rowOff>83820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1258FAED-95C3-4B3A-85EA-32F643638039}"/>
            </a:ext>
          </a:extLst>
        </xdr:cNvPr>
        <xdr:cNvCxnSpPr/>
      </xdr:nvCxnSpPr>
      <xdr:spPr>
        <a:xfrm flipH="1">
          <a:off x="2764155" y="3998595"/>
          <a:ext cx="51434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10</xdr:col>
      <xdr:colOff>190500</xdr:colOff>
      <xdr:row>27</xdr:row>
      <xdr:rowOff>8572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4334C3E-3E97-42E0-9A71-626F12C4EB79}"/>
            </a:ext>
          </a:extLst>
        </xdr:cNvPr>
        <xdr:cNvSpPr txBox="1"/>
      </xdr:nvSpPr>
      <xdr:spPr>
        <a:xfrm>
          <a:off x="7277100" y="255365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6</xdr:col>
      <xdr:colOff>445770</xdr:colOff>
      <xdr:row>28</xdr:row>
      <xdr:rowOff>91440</xdr:rowOff>
    </xdr:from>
    <xdr:to>
      <xdr:col>7</xdr:col>
      <xdr:colOff>287654</xdr:colOff>
      <xdr:row>28</xdr:row>
      <xdr:rowOff>91440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EE2739F5-2723-474C-A588-1F2CA4706976}"/>
            </a:ext>
          </a:extLst>
        </xdr:cNvPr>
        <xdr:cNvCxnSpPr/>
      </xdr:nvCxnSpPr>
      <xdr:spPr>
        <a:xfrm flipH="1">
          <a:off x="5179695" y="4777740"/>
          <a:ext cx="53720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467676</xdr:colOff>
      <xdr:row>27</xdr:row>
      <xdr:rowOff>136207</xdr:rowOff>
    </xdr:from>
    <xdr:ext cx="2218374" cy="26384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8993BA47-3DB5-4E3C-BD96-D2685EFA4D3E}"/>
                </a:ext>
              </a:extLst>
            </xdr:cNvPr>
            <xdr:cNvSpPr txBox="1"/>
          </xdr:nvSpPr>
          <xdr:spPr>
            <a:xfrm>
              <a:off x="5896926" y="3908107"/>
              <a:ext cx="2218374" cy="26384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𝑝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0</m:t>
                        </m:r>
                      </m:sub>
                    </m:sSub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𝑋</m:t>
                    </m:r>
                    <m:sSup>
                      <m:sSup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</m:t>
                        </m:r>
                      </m:e>
                      <m:sup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𝑟𝑇</m:t>
                        </m:r>
                      </m:sup>
                    </m:sSup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𝑁</m:t>
                    </m:r>
                    <m:d>
                      <m:d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e>
                    </m:d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sSub>
                      <m:sSub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0</m:t>
                        </m:r>
                      </m:sub>
                    </m:sSub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𝑁</m:t>
                    </m:r>
                    <m:d>
                      <m:d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</m:t>
                            </m:r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</m:e>
                          <m:sub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8993BA47-3DB5-4E3C-BD96-D2685EFA4D3E}"/>
                </a:ext>
              </a:extLst>
            </xdr:cNvPr>
            <xdr:cNvSpPr txBox="1"/>
          </xdr:nvSpPr>
          <xdr:spPr>
            <a:xfrm>
              <a:off x="5896926" y="3908107"/>
              <a:ext cx="2218374" cy="26384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𝑝_0=𝑋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𝑒^(−𝑟𝑇) 𝑁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−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𝑑〗_2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)−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𝑆_0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𝑁(〖−𝑑〗_1 )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9</xdr:col>
      <xdr:colOff>180975</xdr:colOff>
      <xdr:row>15</xdr:row>
      <xdr:rowOff>1905</xdr:rowOff>
    </xdr:from>
    <xdr:ext cx="1689735" cy="67055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B4494D30-4358-4E60-BF49-D488ABA800F4}"/>
                </a:ext>
              </a:extLst>
            </xdr:cNvPr>
            <xdr:cNvSpPr txBox="1"/>
          </xdr:nvSpPr>
          <xdr:spPr>
            <a:xfrm>
              <a:off x="6715125" y="2230755"/>
              <a:ext cx="1689735" cy="6705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func>
                          <m:func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ln</m:t>
                            </m:r>
                          </m:fName>
                          <m:e>
                            <m:d>
                              <m:d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𝑆</m:t>
                                        </m:r>
                                      </m:e>
                                      <m:sub>
                                        <m: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0</m:t>
                                        </m:r>
                                      </m:sub>
                                    </m:sSub>
                                  </m:num>
                                  <m:den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𝑋</m:t>
                                    </m:r>
                                  </m:den>
                                </m:f>
                              </m:e>
                            </m:d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d>
                              <m:d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𝑟</m:t>
                                </m:r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+</m:t>
                                </m:r>
                                <m:f>
                                  <m:f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sSup>
                                      <m:sSupPr>
                                        <m:ctrlP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pPr>
                                      <m:e>
                                        <m: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  <m:t>𝜎</m:t>
                                        </m:r>
                                      </m:e>
                                      <m:sup>
                                        <m: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2</m:t>
                                        </m:r>
                                      </m:sup>
                                    </m:sSup>
                                  </m:num>
                                  <m:den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</m:e>
                            </m:d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e>
                        </m:func>
                      </m:num>
                      <m:den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𝜎</m:t>
                        </m:r>
                        <m:rad>
                          <m:radPr>
                            <m:degHide m:val="on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radPr>
                          <m:deg/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𝑇</m:t>
                            </m:r>
                          </m:e>
                        </m:rad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B4494D30-4358-4E60-BF49-D488ABA800F4}"/>
                </a:ext>
              </a:extLst>
            </xdr:cNvPr>
            <xdr:cNvSpPr txBox="1"/>
          </xdr:nvSpPr>
          <xdr:spPr>
            <a:xfrm>
              <a:off x="6715125" y="2230755"/>
              <a:ext cx="1689735" cy="67055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𝑑_1=ln⁡〖(𝑆_0/𝑋)+(𝑟+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^2/2)𝑇〗/(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𝜎√𝑇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6</xdr:col>
      <xdr:colOff>331470</xdr:colOff>
      <xdr:row>18</xdr:row>
      <xdr:rowOff>30479</xdr:rowOff>
    </xdr:from>
    <xdr:ext cx="2807970" cy="7067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0D1E7719-1472-4E79-9853-066FD7FD21D8}"/>
                </a:ext>
              </a:extLst>
            </xdr:cNvPr>
            <xdr:cNvSpPr txBox="1"/>
          </xdr:nvSpPr>
          <xdr:spPr>
            <a:xfrm>
              <a:off x="5065395" y="2716529"/>
              <a:ext cx="2807970" cy="7067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func>
                          <m:funcPr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en-US" sz="1100" b="0" i="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ln</m:t>
                            </m:r>
                          </m:fName>
                          <m:e>
                            <m:d>
                              <m:d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𝑆</m:t>
                                        </m:r>
                                      </m:e>
                                      <m:sub>
                                        <m: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0</m:t>
                                        </m:r>
                                      </m:sub>
                                    </m:sSub>
                                  </m:num>
                                  <m:den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𝑋</m:t>
                                    </m:r>
                                  </m:den>
                                </m:f>
                              </m:e>
                            </m:d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+</m:t>
                            </m:r>
                            <m:d>
                              <m:dPr>
                                <m:ctrlP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dPr>
                              <m:e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𝑟</m:t>
                                </m:r>
                                <m:r>
                                  <a:rPr lang="en-US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−</m:t>
                                </m:r>
                                <m:f>
                                  <m:fPr>
                                    <m:ctrlP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fPr>
                                  <m:num>
                                    <m:sSup>
                                      <m:sSupPr>
                                        <m:ctrlP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pPr>
                                      <m:e>
                                        <m: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Cambria Math" panose="02040503050406030204" pitchFamily="18" charset="0"/>
                                            <a:cs typeface="+mn-cs"/>
                                          </a:rPr>
                                          <m:t>𝜎</m:t>
                                        </m:r>
                                      </m:e>
                                      <m:sup>
                                        <m:r>
                                          <a:rPr lang="en-US" sz="1100" b="0" i="1">
                                            <a:solidFill>
                                              <a:schemeClr val="tx1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2</m:t>
                                        </m:r>
                                      </m:sup>
                                    </m:sSup>
                                  </m:num>
                                  <m:den>
                                    <m:r>
                                      <a:rPr lang="en-US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2</m:t>
                                    </m:r>
                                  </m:den>
                                </m:f>
                              </m:e>
                            </m:d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𝑇</m:t>
                            </m:r>
                          </m:e>
                        </m:func>
                      </m:num>
                      <m:den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𝜎</m:t>
                        </m:r>
                        <m:rad>
                          <m:radPr>
                            <m:degHide m:val="on"/>
                            <m:ctrlP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</m:ctrlPr>
                          </m:radPr>
                          <m:deg/>
                          <m:e>
                            <m:r>
                              <a:rPr lang="en-US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  <a:cs typeface="+mn-cs"/>
                              </a:rPr>
                              <m:t>𝑇</m:t>
                            </m:r>
                          </m:e>
                        </m:rad>
                      </m:den>
                    </m:f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b>
                      <m:sSubPr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</m:t>
                        </m:r>
                      </m:e>
                      <m:sub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−</m:t>
                    </m:r>
                    <m:r>
                      <a:rPr lang="en-US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𝜎</m:t>
                    </m:r>
                    <m:rad>
                      <m:radPr>
                        <m:degHide m:val="on"/>
                        <m:ctrlP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Cambria Math" panose="02040503050406030204" pitchFamily="18" charset="0"/>
                            <a:cs typeface="+mn-cs"/>
                          </a:rPr>
                          <m:t>𝑇</m:t>
                        </m:r>
                      </m:e>
                    </m:ra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0D1E7719-1472-4E79-9853-066FD7FD21D8}"/>
                </a:ext>
              </a:extLst>
            </xdr:cNvPr>
            <xdr:cNvSpPr txBox="1"/>
          </xdr:nvSpPr>
          <xdr:spPr>
            <a:xfrm>
              <a:off x="5065395" y="2716529"/>
              <a:ext cx="2807970" cy="7067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𝑑_2=ln⁡〖(𝑆_0/𝑋)+(𝑟−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𝜎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^2/2)𝑇〗/(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𝜎√𝑇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)=𝑑_1−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𝜎√𝑇</a:t>
              </a:r>
              <a:endParaRPr lang="en-US" sz="1100"/>
            </a:p>
          </xdr:txBody>
        </xdr:sp>
      </mc:Fallback>
    </mc:AlternateContent>
    <xdr:clientData/>
  </xdr:oneCellAnchor>
  <xdr:twoCellAnchor>
    <xdr:from>
      <xdr:col>3</xdr:col>
      <xdr:colOff>135255</xdr:colOff>
      <xdr:row>17</xdr:row>
      <xdr:rowOff>78105</xdr:rowOff>
    </xdr:from>
    <xdr:to>
      <xdr:col>3</xdr:col>
      <xdr:colOff>668654</xdr:colOff>
      <xdr:row>17</xdr:row>
      <xdr:rowOff>78105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E59B1463-AB59-401C-9499-E8A47794BB93}"/>
            </a:ext>
          </a:extLst>
        </xdr:cNvPr>
        <xdr:cNvCxnSpPr/>
      </xdr:nvCxnSpPr>
      <xdr:spPr>
        <a:xfrm flipH="1">
          <a:off x="2783205" y="3364230"/>
          <a:ext cx="53339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161925</xdr:colOff>
      <xdr:row>20</xdr:row>
      <xdr:rowOff>95250</xdr:rowOff>
    </xdr:from>
    <xdr:to>
      <xdr:col>3</xdr:col>
      <xdr:colOff>695324</xdr:colOff>
      <xdr:row>20</xdr:row>
      <xdr:rowOff>95250</xdr:rowOff>
    </xdr:to>
    <xdr:cxnSp macro="">
      <xdr:nvCxnSpPr>
        <xdr:cNvPr id="15" name="Straight Arrow Connector 14">
          <a:extLst>
            <a:ext uri="{FF2B5EF4-FFF2-40B4-BE49-F238E27FC236}">
              <a16:creationId xmlns:a16="http://schemas.microsoft.com/office/drawing/2014/main" id="{59010857-9BBD-47CE-AA39-B0A7DA711410}"/>
            </a:ext>
          </a:extLst>
        </xdr:cNvPr>
        <xdr:cNvCxnSpPr/>
      </xdr:nvCxnSpPr>
      <xdr:spPr>
        <a:xfrm flipH="1">
          <a:off x="2809875" y="3867150"/>
          <a:ext cx="53339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102870</xdr:colOff>
      <xdr:row>24</xdr:row>
      <xdr:rowOff>83820</xdr:rowOff>
    </xdr:from>
    <xdr:to>
      <xdr:col>3</xdr:col>
      <xdr:colOff>636269</xdr:colOff>
      <xdr:row>24</xdr:row>
      <xdr:rowOff>83820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64BBBDE4-9FCE-45DF-A238-269D56941D3F}"/>
            </a:ext>
          </a:extLst>
        </xdr:cNvPr>
        <xdr:cNvCxnSpPr/>
      </xdr:nvCxnSpPr>
      <xdr:spPr>
        <a:xfrm flipH="1">
          <a:off x="2750820" y="4170045"/>
          <a:ext cx="53339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102870</xdr:colOff>
      <xdr:row>25</xdr:row>
      <xdr:rowOff>83820</xdr:rowOff>
    </xdr:from>
    <xdr:to>
      <xdr:col>3</xdr:col>
      <xdr:colOff>636269</xdr:colOff>
      <xdr:row>25</xdr:row>
      <xdr:rowOff>83820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A6FD722-2CF3-4A99-B151-90CA4FD6D863}"/>
            </a:ext>
          </a:extLst>
        </xdr:cNvPr>
        <xdr:cNvCxnSpPr/>
      </xdr:nvCxnSpPr>
      <xdr:spPr>
        <a:xfrm flipH="1">
          <a:off x="2748915" y="4171950"/>
          <a:ext cx="53149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17</xdr:row>
      <xdr:rowOff>91440</xdr:rowOff>
    </xdr:from>
    <xdr:to>
      <xdr:col>9</xdr:col>
      <xdr:colOff>57150</xdr:colOff>
      <xdr:row>17</xdr:row>
      <xdr:rowOff>95250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F5B27AAF-DB47-4FB6-AAD7-262D641007F7}"/>
            </a:ext>
          </a:extLst>
        </xdr:cNvPr>
        <xdr:cNvCxnSpPr/>
      </xdr:nvCxnSpPr>
      <xdr:spPr>
        <a:xfrm flipH="1" flipV="1">
          <a:off x="5981700" y="2606040"/>
          <a:ext cx="609600" cy="381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533400</xdr:colOff>
      <xdr:row>20</xdr:row>
      <xdr:rowOff>76200</xdr:rowOff>
    </xdr:from>
    <xdr:to>
      <xdr:col>6</xdr:col>
      <xdr:colOff>373379</xdr:colOff>
      <xdr:row>20</xdr:row>
      <xdr:rowOff>76200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98582D71-B9C9-42A6-8AD7-324D2C84A9C5}"/>
            </a:ext>
          </a:extLst>
        </xdr:cNvPr>
        <xdr:cNvCxnSpPr/>
      </xdr:nvCxnSpPr>
      <xdr:spPr>
        <a:xfrm flipH="1">
          <a:off x="4572000" y="3876675"/>
          <a:ext cx="53530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142875</xdr:colOff>
      <xdr:row>22</xdr:row>
      <xdr:rowOff>66675</xdr:rowOff>
    </xdr:from>
    <xdr:to>
      <xdr:col>3</xdr:col>
      <xdr:colOff>676274</xdr:colOff>
      <xdr:row>22</xdr:row>
      <xdr:rowOff>66675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id="{9D3F6E12-D979-484D-AB6C-E2FA5281168C}"/>
            </a:ext>
          </a:extLst>
        </xdr:cNvPr>
        <xdr:cNvCxnSpPr/>
      </xdr:nvCxnSpPr>
      <xdr:spPr>
        <a:xfrm flipH="1">
          <a:off x="2790825" y="3409950"/>
          <a:ext cx="53339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144780</xdr:colOff>
      <xdr:row>23</xdr:row>
      <xdr:rowOff>72390</xdr:rowOff>
    </xdr:from>
    <xdr:to>
      <xdr:col>3</xdr:col>
      <xdr:colOff>678179</xdr:colOff>
      <xdr:row>23</xdr:row>
      <xdr:rowOff>72390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2CE6F2CD-C96C-43E7-9E61-770AFB34A7C2}"/>
            </a:ext>
          </a:extLst>
        </xdr:cNvPr>
        <xdr:cNvCxnSpPr/>
      </xdr:nvCxnSpPr>
      <xdr:spPr>
        <a:xfrm flipH="1">
          <a:off x="2792730" y="3558540"/>
          <a:ext cx="53339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19</xdr:col>
      <xdr:colOff>7620</xdr:colOff>
      <xdr:row>28</xdr:row>
      <xdr:rowOff>37151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87299C-8589-4A36-A41D-CBC2F810A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topLeftCell="A3" zoomScale="70" zoomScaleNormal="70" workbookViewId="0">
      <selection activeCell="E29" sqref="D29:E29"/>
    </sheetView>
  </sheetViews>
  <sheetFormatPr defaultColWidth="10.25" defaultRowHeight="13.8" x14ac:dyDescent="0.25"/>
  <cols>
    <col min="1" max="2" width="12.375" style="20" customWidth="1"/>
    <col min="3" max="3" width="37.25" style="20" customWidth="1"/>
    <col min="4" max="22" width="12.375" style="20" customWidth="1"/>
    <col min="23" max="25" width="10.25" style="20"/>
    <col min="26" max="26" width="10.25" style="20" customWidth="1"/>
    <col min="27" max="16384" width="10.25" style="20"/>
  </cols>
  <sheetData>
    <row r="1" spans="1:16" ht="19.5" customHeight="1" x14ac:dyDescent="0.25"/>
    <row r="2" spans="1:16" ht="19.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19.5" customHeight="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9.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9.5" customHeight="1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ht="19.5" customHeight="1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ht="19.5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</row>
    <row r="8" spans="1:16" ht="19.5" customHeight="1" x14ac:dyDescent="0.25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ht="19.5" customHeight="1" x14ac:dyDescent="0.25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24.6" x14ac:dyDescent="0.4">
      <c r="A10" s="21"/>
      <c r="B10" s="22"/>
      <c r="C10" s="23" t="s">
        <v>20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O10" s="22"/>
      <c r="P10" s="22"/>
    </row>
    <row r="11" spans="1:16" ht="19.5" customHeight="1" x14ac:dyDescent="0.25">
      <c r="A11" s="21"/>
      <c r="B11" s="22"/>
      <c r="C11" s="24"/>
      <c r="D11" s="25"/>
      <c r="E11" s="25"/>
      <c r="F11" s="25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19.5" customHeight="1" x14ac:dyDescent="0.3">
      <c r="A12" s="21"/>
      <c r="B12" s="26"/>
      <c r="C12" s="27" t="s">
        <v>2</v>
      </c>
      <c r="D12" s="22"/>
      <c r="E12" s="22"/>
      <c r="F12" s="26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9.5" customHeight="1" x14ac:dyDescent="0.25">
      <c r="A13" s="21"/>
      <c r="B13" s="26"/>
      <c r="C13" s="35" t="s">
        <v>21</v>
      </c>
      <c r="D13" s="36"/>
      <c r="E13" s="36"/>
      <c r="F13" s="37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ht="19.5" customHeight="1" x14ac:dyDescent="0.25">
      <c r="A14" s="21"/>
      <c r="B14" s="26"/>
      <c r="C14" s="35"/>
      <c r="D14" s="36"/>
      <c r="E14" s="36"/>
      <c r="F14" s="37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19.5" customHeight="1" x14ac:dyDescent="0.25">
      <c r="A15" s="21"/>
      <c r="B15" s="26"/>
      <c r="C15" s="38"/>
      <c r="D15" s="39"/>
      <c r="E15" s="39"/>
      <c r="F15" s="40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19.5" customHeight="1" x14ac:dyDescent="0.25">
      <c r="A16" s="21"/>
      <c r="B16" s="22"/>
      <c r="C16" s="28"/>
      <c r="D16" s="28"/>
      <c r="E16" s="28"/>
      <c r="F16" s="28"/>
      <c r="G16" s="25"/>
      <c r="H16" s="25"/>
      <c r="I16" s="25"/>
      <c r="J16" s="25"/>
      <c r="K16" s="25"/>
      <c r="L16" s="25"/>
      <c r="M16" s="25"/>
      <c r="N16" s="25"/>
      <c r="O16" s="22"/>
      <c r="P16" s="22"/>
    </row>
    <row r="17" spans="1:16" ht="19.5" customHeight="1" x14ac:dyDescent="0.25">
      <c r="A17" s="21"/>
      <c r="B17" s="22"/>
      <c r="C17" s="29" t="s">
        <v>1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30" t="s">
        <v>0</v>
      </c>
      <c r="O17" s="22"/>
      <c r="P17" s="22"/>
    </row>
    <row r="18" spans="1:16" ht="19.5" customHeight="1" x14ac:dyDescent="0.25">
      <c r="A18" s="21"/>
      <c r="B18" s="22"/>
      <c r="C18" s="29" t="s">
        <v>3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2"/>
      <c r="O18" s="22"/>
      <c r="P18" s="22"/>
    </row>
    <row r="19" spans="1:16" ht="19.5" customHeight="1" x14ac:dyDescent="0.25">
      <c r="A19" s="21"/>
      <c r="B19" s="22"/>
      <c r="C19" s="31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2"/>
      <c r="O19" s="22"/>
      <c r="P19" s="22"/>
    </row>
    <row r="20" spans="1:16" ht="19.5" customHeight="1" x14ac:dyDescent="0.25">
      <c r="A20" s="21"/>
      <c r="B20" s="22"/>
      <c r="C20" s="29" t="s">
        <v>4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2"/>
      <c r="O20" s="22"/>
      <c r="P20" s="22"/>
    </row>
    <row r="21" spans="1:16" ht="19.5" customHeight="1" x14ac:dyDescent="0.25">
      <c r="A21" s="21"/>
      <c r="B21" s="22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2"/>
      <c r="O21" s="22"/>
      <c r="P21" s="22"/>
    </row>
    <row r="22" spans="1:16" ht="19.5" customHeight="1" x14ac:dyDescent="0.25">
      <c r="A22" s="21"/>
      <c r="B22" s="22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2"/>
      <c r="O22" s="22"/>
      <c r="P22" s="22"/>
    </row>
    <row r="23" spans="1:16" ht="19.5" customHeight="1" x14ac:dyDescent="0.25">
      <c r="A23" s="21"/>
      <c r="B23" s="22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2"/>
      <c r="O23" s="22"/>
      <c r="P23" s="22"/>
    </row>
    <row r="24" spans="1:16" ht="19.5" customHeight="1" x14ac:dyDescent="0.4">
      <c r="A24" s="21"/>
      <c r="B24" s="22"/>
      <c r="C24" s="33" t="s">
        <v>22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2"/>
      <c r="O24" s="22"/>
      <c r="P24" s="22"/>
    </row>
    <row r="25" spans="1:16" ht="19.5" customHeight="1" x14ac:dyDescent="0.25">
      <c r="A25" s="21"/>
      <c r="B25" s="22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2"/>
      <c r="O25" s="22"/>
      <c r="P25" s="22"/>
    </row>
    <row r="26" spans="1:16" ht="19.5" customHeight="1" x14ac:dyDescent="0.25">
      <c r="A26" s="21"/>
      <c r="B26" s="22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2"/>
      <c r="O26" s="22"/>
      <c r="P26" s="22"/>
    </row>
    <row r="27" spans="1:16" ht="19.5" customHeight="1" x14ac:dyDescent="0.25">
      <c r="A27" s="21"/>
      <c r="B27" s="21"/>
      <c r="C27" s="21"/>
      <c r="D27" s="21"/>
      <c r="E27" s="21"/>
      <c r="F27" s="21"/>
      <c r="G27" s="32"/>
      <c r="H27" s="21"/>
      <c r="I27" s="21"/>
      <c r="J27" s="21"/>
      <c r="K27" s="21"/>
      <c r="L27" s="21"/>
      <c r="M27" s="21"/>
      <c r="N27" s="21"/>
      <c r="O27" s="21"/>
      <c r="P27" s="21"/>
    </row>
    <row r="28" spans="1:16" ht="19.5" customHeight="1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20" customFormat="1" ht="19.5" customHeight="1" x14ac:dyDescent="0.25"/>
    <row r="34" s="20" customFormat="1" ht="19.5" customHeight="1" x14ac:dyDescent="0.25"/>
    <row r="35" s="20" customFormat="1" ht="19.5" customHeight="1" x14ac:dyDescent="0.25"/>
    <row r="36" s="20" customFormat="1" ht="19.5" customHeight="1" x14ac:dyDescent="0.25"/>
    <row r="37" s="20" customFormat="1" ht="19.5" customHeight="1" x14ac:dyDescent="0.25"/>
    <row r="38" s="20" customFormat="1" ht="19.5" customHeight="1" x14ac:dyDescent="0.25"/>
    <row r="39" s="20" customFormat="1" ht="19.5" customHeight="1" x14ac:dyDescent="0.25"/>
    <row r="40" s="20" customFormat="1" ht="19.5" customHeight="1" x14ac:dyDescent="0.25"/>
    <row r="41" s="20" customFormat="1" ht="19.5" customHeight="1" x14ac:dyDescent="0.25"/>
    <row r="42" s="20" customFormat="1" ht="19.5" customHeight="1" x14ac:dyDescent="0.25"/>
    <row r="43" s="20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82A6F-37D2-4DA4-B2E0-DA6F9C7F9EB5}">
  <dimension ref="B1:I35"/>
  <sheetViews>
    <sheetView workbookViewId="0">
      <selection activeCell="D36" sqref="D36"/>
    </sheetView>
  </sheetViews>
  <sheetFormatPr defaultRowHeight="11.4" x14ac:dyDescent="0.2"/>
  <cols>
    <col min="1" max="1" width="1.875" style="4" customWidth="1"/>
    <col min="2" max="2" width="28.375" style="4" customWidth="1"/>
    <col min="3" max="3" width="13.125" style="4" customWidth="1"/>
    <col min="4" max="7" width="11.375" style="4" bestFit="1" customWidth="1"/>
    <col min="8" max="16384" width="9" style="4"/>
  </cols>
  <sheetData>
    <row r="1" spans="2:8" ht="13.2" customHeight="1" x14ac:dyDescent="0.2">
      <c r="B1" s="9" t="s">
        <v>16</v>
      </c>
      <c r="E1" s="7"/>
      <c r="F1" s="8"/>
      <c r="G1" s="7"/>
    </row>
    <row r="2" spans="2:8" ht="12.75" customHeight="1" x14ac:dyDescent="0.2"/>
    <row r="3" spans="2:8" ht="12" thickBot="1" x14ac:dyDescent="0.25">
      <c r="B3" s="1" t="s">
        <v>5</v>
      </c>
      <c r="C3" s="2"/>
      <c r="D3" s="6"/>
      <c r="E3" s="6"/>
      <c r="F3" s="11"/>
      <c r="G3" s="6"/>
      <c r="H3" s="6"/>
    </row>
    <row r="4" spans="2:8" ht="12" thickTop="1" x14ac:dyDescent="0.2">
      <c r="B4" s="3" t="s">
        <v>7</v>
      </c>
      <c r="C4" s="10">
        <v>35</v>
      </c>
      <c r="F4" s="5"/>
    </row>
    <row r="5" spans="2:8" ht="12" x14ac:dyDescent="0.25">
      <c r="B5" s="4" t="s">
        <v>18</v>
      </c>
      <c r="C5" s="17">
        <v>0.25</v>
      </c>
      <c r="F5" s="5"/>
    </row>
    <row r="6" spans="2:8" x14ac:dyDescent="0.2">
      <c r="B6" s="4" t="s">
        <v>17</v>
      </c>
      <c r="C6" s="13">
        <v>0.01</v>
      </c>
      <c r="F6" s="5"/>
    </row>
    <row r="7" spans="2:8" x14ac:dyDescent="0.2">
      <c r="B7" s="3" t="s">
        <v>8</v>
      </c>
      <c r="C7" s="10">
        <v>40</v>
      </c>
    </row>
    <row r="8" spans="2:8" x14ac:dyDescent="0.2">
      <c r="B8" s="4" t="s">
        <v>15</v>
      </c>
      <c r="C8" s="4">
        <v>0.75</v>
      </c>
    </row>
    <row r="13" spans="2:8" ht="12" thickBot="1" x14ac:dyDescent="0.25">
      <c r="B13" s="1" t="s">
        <v>6</v>
      </c>
      <c r="C13" s="2"/>
      <c r="D13" s="6"/>
      <c r="E13" s="6"/>
      <c r="F13" s="11"/>
      <c r="G13" s="6"/>
      <c r="H13" s="6"/>
    </row>
    <row r="14" spans="2:8" ht="12" thickTop="1" x14ac:dyDescent="0.2">
      <c r="B14" s="3"/>
      <c r="C14" s="12"/>
      <c r="F14" s="5"/>
    </row>
    <row r="18" spans="2:9" ht="13.8" x14ac:dyDescent="0.25">
      <c r="B18" s="4" t="s">
        <v>9</v>
      </c>
      <c r="C18" s="16">
        <f>(LN(C4/C7)+(C6+(C5^2)/2)*C8)/(C5*SQRT(C8))</f>
        <v>-0.47386089219183758</v>
      </c>
      <c r="E18" s="4" t="str">
        <f ca="1">_xlfn.FORMULATEXT(C18)</f>
        <v>=(LN(C4/C7)+(C6+(C5^2)/2)*C8)/(C5*SQRT(C8))</v>
      </c>
      <c r="I18"/>
    </row>
    <row r="19" spans="2:9" ht="13.2" x14ac:dyDescent="0.25">
      <c r="C19" s="15"/>
    </row>
    <row r="20" spans="2:9" ht="13.2" x14ac:dyDescent="0.25">
      <c r="C20" s="15"/>
    </row>
    <row r="21" spans="2:9" x14ac:dyDescent="0.2">
      <c r="B21" s="4" t="s">
        <v>10</v>
      </c>
      <c r="C21" s="16">
        <f>C18-C5*SQRT(C8)</f>
        <v>-0.69036724313794728</v>
      </c>
      <c r="E21" s="4" t="str">
        <f ca="1">_xlfn.FORMULATEXT(C21)</f>
        <v>=C18-C5*SQRT(C8)</v>
      </c>
    </row>
    <row r="22" spans="2:9" ht="13.2" x14ac:dyDescent="0.25">
      <c r="C22" s="15"/>
    </row>
    <row r="23" spans="2:9" x14ac:dyDescent="0.2">
      <c r="B23" s="4" t="s">
        <v>11</v>
      </c>
      <c r="C23" s="16">
        <f>-C18</f>
        <v>0.47386089219183758</v>
      </c>
      <c r="E23" s="4" t="str">
        <f ca="1">_xlfn.FORMULATEXT(C23)</f>
        <v>=-C18</v>
      </c>
    </row>
    <row r="24" spans="2:9" x14ac:dyDescent="0.2">
      <c r="B24" s="4" t="s">
        <v>12</v>
      </c>
      <c r="C24" s="16">
        <f>-C21</f>
        <v>0.69036724313794728</v>
      </c>
      <c r="E24" s="4" t="str">
        <f ca="1">_xlfn.FORMULATEXT(C24)</f>
        <v>=-C21</v>
      </c>
    </row>
    <row r="25" spans="2:9" x14ac:dyDescent="0.2">
      <c r="B25" s="4" t="s">
        <v>13</v>
      </c>
      <c r="C25" s="16">
        <f>NORMSDIST(C23)</f>
        <v>0.68220044565187932</v>
      </c>
      <c r="E25" s="4" t="str">
        <f ca="1">_xlfn.FORMULATEXT(C25)</f>
        <v>=NORMSDIST(C23)</v>
      </c>
    </row>
    <row r="26" spans="2:9" x14ac:dyDescent="0.2">
      <c r="B26" s="4" t="s">
        <v>14</v>
      </c>
      <c r="C26" s="16">
        <f>NORMSDIST(C24)</f>
        <v>0.75501836456244464</v>
      </c>
      <c r="E26" s="4" t="str">
        <f ca="1">_xlfn.FORMULATEXT(C26)</f>
        <v>=NORMSDIST(C24)</v>
      </c>
    </row>
    <row r="29" spans="2:9" ht="13.8" x14ac:dyDescent="0.25">
      <c r="B29" s="4" t="s">
        <v>19</v>
      </c>
      <c r="C29" s="14">
        <f>C7*EXP(-C6*C8)*C26-C4*C25</f>
        <v>6.0980607514598368</v>
      </c>
      <c r="E29" s="4" t="str">
        <f ca="1">_xlfn.FORMULATEXT(C29)</f>
        <v>=C7*EXP(-C6*C8)*C26-C4*C25</v>
      </c>
      <c r="G29"/>
    </row>
    <row r="32" spans="2:9" x14ac:dyDescent="0.2">
      <c r="E32" s="19"/>
    </row>
    <row r="35" spans="3:3" x14ac:dyDescent="0.2">
      <c r="C35" s="18"/>
    </row>
  </sheetData>
  <phoneticPr fontId="18" type="noConversion"/>
  <printOptions gridLines="1"/>
  <pageMargins left="0.75" right="0.75" top="1" bottom="1" header="0.5" footer="0.5"/>
  <pageSetup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5FAAB-4AD4-4098-BD41-B52FADC8B9D8}">
  <dimension ref="A1"/>
  <sheetViews>
    <sheetView workbookViewId="0">
      <selection sqref="A1:XFD1048576"/>
    </sheetView>
  </sheetViews>
  <sheetFormatPr defaultRowHeight="13.8" x14ac:dyDescent="0.25"/>
  <cols>
    <col min="1" max="16384" width="9" style="34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 Page</vt:lpstr>
      <vt:lpstr>Put Option Price</vt:lpstr>
      <vt:lpstr>Save 60%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cp:lastModifiedBy>Dragostina  Slavova</cp:lastModifiedBy>
  <dcterms:created xsi:type="dcterms:W3CDTF">2017-08-22T21:42:52Z</dcterms:created>
  <dcterms:modified xsi:type="dcterms:W3CDTF">2023-03-29T15:04:36Z</dcterms:modified>
</cp:coreProperties>
</file>