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88" documentId="8_{E0207C4F-838F-43B5-BA83-75DF29A1EDAC}" xr6:coauthVersionLast="45" xr6:coauthVersionMax="45" xr10:uidLastSave="{3646802D-56FD-4624-B56B-C5924534C6DD}"/>
  <bookViews>
    <workbookView xWindow="-110" yWindow="-110" windowWidth="19420" windowHeight="10420" xr2:uid="{F97EAEBD-758A-4440-81D5-E1A2B4F2E002}"/>
  </bookViews>
  <sheets>
    <sheet name="Cover Page" sheetId="3" r:id="rId1"/>
    <sheet name="Converting from LIFO to FIFO" sheetId="2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G10" i="2" l="1"/>
  <c r="I10" i="2"/>
  <c r="G11" i="2"/>
  <c r="G13" i="2" s="1"/>
  <c r="E13" i="2"/>
  <c r="G17" i="2"/>
  <c r="I17" i="2" s="1"/>
  <c r="E18" i="2"/>
  <c r="E19" i="2" s="1"/>
  <c r="E20" i="2" s="1"/>
  <c r="E25" i="2"/>
  <c r="I13" i="2" l="1"/>
  <c r="G18" i="2"/>
  <c r="G19" i="2" l="1"/>
  <c r="G20" i="2" s="1"/>
  <c r="I20" i="2" s="1"/>
  <c r="I18" i="2"/>
  <c r="I19" i="2" s="1"/>
</calcChain>
</file>

<file path=xl/sharedStrings.xml><?xml version="1.0" encoding="utf-8"?>
<sst xmlns="http://schemas.openxmlformats.org/spreadsheetml/2006/main" count="33" uniqueCount="32">
  <si>
    <t>change in the LIFO reserve</t>
  </si>
  <si>
    <t>LIFO reserve (opening balance)</t>
  </si>
  <si>
    <t>LIFO reserve (ending balance)</t>
  </si>
  <si>
    <t>Notes to financial statements</t>
  </si>
  <si>
    <t>Net Income</t>
  </si>
  <si>
    <t>Taxes (40%)</t>
  </si>
  <si>
    <t>Gross profit</t>
  </si>
  <si>
    <t>Cost of goods sold (COGS)</t>
  </si>
  <si>
    <t>Revenue</t>
  </si>
  <si>
    <t>Income Statement Extract</t>
  </si>
  <si>
    <t>Shareholder's equity</t>
  </si>
  <si>
    <t>Cash</t>
  </si>
  <si>
    <t>Inventory</t>
  </si>
  <si>
    <t>Current assets</t>
  </si>
  <si>
    <t>Balance Sheet extract</t>
  </si>
  <si>
    <t>Variance</t>
  </si>
  <si>
    <t>Vintage Co</t>
  </si>
  <si>
    <t>Converting from LIFO to FIFO</t>
  </si>
  <si>
    <t>Description</t>
  </si>
  <si>
    <t>This Excel model is for educational purposes only.</t>
  </si>
  <si>
    <t>Strictly Confidential</t>
  </si>
  <si>
    <t>All content is Copyright material of 365 Financial Analyst ®</t>
  </si>
  <si>
    <t>© 2021, 365 Financial Analyst ®</t>
  </si>
  <si>
    <t>Equity and liabilities</t>
  </si>
  <si>
    <t>LIFO</t>
  </si>
  <si>
    <t>FIFO</t>
  </si>
  <si>
    <t>Comment</t>
  </si>
  <si>
    <t>*FIFO ending inventory = LIFO ending inventory + LIFO reserve</t>
  </si>
  <si>
    <t>*Δ Cash = LIFO reserve x Tax rate</t>
  </si>
  <si>
    <t>*FIFO retained earnings = LIFO retained earnings + LIFO Reserve x (1 - Tax rate)</t>
  </si>
  <si>
    <t xml:space="preserve">*FIFO COGS = LIFO COGS – (ending LIFO reserve – beginning LIFO reserve) </t>
  </si>
  <si>
    <t>Analysts are often faced with the challenge of comparing companies that use the FIFO cost flow method against those employing the LIFO approach. That’s why knowing how to convert a Profit &amp; Loss Statement from LIFO to FIFO makes a big difference. Generally, we do that by factoring in the LIFO reserve.
This is a free Excel template illustrating how to translate a LIFO P&amp;L Statement into a FIFO Statement. You can use it as a template to convert from LIFO to FIFO accounting.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</si>
</sst>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9"/>
      <color rgb="FF0070C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8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 applyBorder="1"/>
    <xf numFmtId="164" fontId="4" fillId="0" borderId="0" xfId="1" applyNumberFormat="1" applyFont="1" applyFill="1" applyBorder="1"/>
    <xf numFmtId="0" fontId="4" fillId="0" borderId="0" xfId="0" applyFont="1" applyBorder="1"/>
    <xf numFmtId="0" fontId="5" fillId="0" borderId="0" xfId="0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2" fillId="2" borderId="0" xfId="2" applyFont="1" applyFill="1" applyProtection="1">
      <protection locked="0"/>
    </xf>
    <xf numFmtId="0" fontId="11" fillId="2" borderId="2" xfId="2" applyFont="1" applyFill="1" applyBorder="1" applyProtection="1">
      <protection locked="0"/>
    </xf>
    <xf numFmtId="0" fontId="11" fillId="2" borderId="2" xfId="2" applyFont="1" applyFill="1" applyBorder="1"/>
    <xf numFmtId="0" fontId="11" fillId="2" borderId="3" xfId="2" applyFont="1" applyFill="1" applyBorder="1"/>
    <xf numFmtId="0" fontId="13" fillId="2" borderId="0" xfId="2" applyFont="1" applyFill="1"/>
    <xf numFmtId="0" fontId="11" fillId="2" borderId="7" xfId="2" applyFont="1" applyFill="1" applyBorder="1"/>
    <xf numFmtId="0" fontId="14" fillId="2" borderId="0" xfId="2" applyFont="1" applyFill="1"/>
    <xf numFmtId="0" fontId="13" fillId="2" borderId="0" xfId="2" applyFont="1" applyFill="1" applyAlignment="1">
      <alignment horizontal="right"/>
    </xf>
    <xf numFmtId="0" fontId="16" fillId="2" borderId="0" xfId="3" applyFont="1" applyFill="1" applyBorder="1"/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3" borderId="8" xfId="4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3" borderId="8" xfId="4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</cellXfs>
  <cellStyles count="5">
    <cellStyle name="Comma" xfId="1" builtinId="3"/>
    <cellStyle name="Hyperlink 2 2" xfId="3" xr:uid="{A7BDEADA-826F-4C36-B6F6-491297C05848}"/>
    <cellStyle name="Normal" xfId="0" builtinId="0"/>
    <cellStyle name="Normal 2" xfId="4" xr:uid="{F78AA2B8-A9F7-4623-9EBF-C5A663FCC4B6}"/>
    <cellStyle name="Normal 2 2 2" xfId="2" xr:uid="{0F73DEF7-749C-453A-9C62-DEA9A96B08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8</xdr:col>
      <xdr:colOff>347526</xdr:colOff>
      <xdr:row>6</xdr:row>
      <xdr:rowOff>191917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7778CF-88EC-4AF9-981F-3E2DF2B80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30" y="685800"/>
          <a:ext cx="8133896" cy="99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280A-0629-46AC-BF62-8EE7F1DF56A5}">
  <dimension ref="A1:P42"/>
  <sheetViews>
    <sheetView showGridLines="0" tabSelected="1" zoomScale="70" zoomScaleNormal="70" workbookViewId="0">
      <selection activeCell="A11" sqref="A11"/>
    </sheetView>
  </sheetViews>
  <sheetFormatPr defaultColWidth="9.1796875" defaultRowHeight="14" x14ac:dyDescent="0.3"/>
  <cols>
    <col min="1" max="2" width="11.26953125" style="15" customWidth="1"/>
    <col min="3" max="3" width="33.7265625" style="15" customWidth="1"/>
    <col min="4" max="5" width="11.26953125" style="15" customWidth="1"/>
    <col min="6" max="6" width="29.1796875" style="15" customWidth="1"/>
    <col min="7" max="22" width="11.26953125" style="15" customWidth="1"/>
    <col min="23" max="25" width="9.1796875" style="15"/>
    <col min="26" max="26" width="9.1796875" style="15" customWidth="1"/>
    <col min="27" max="16384" width="9.1796875" style="15"/>
  </cols>
  <sheetData>
    <row r="1" spans="1:16" ht="19.5" customHeight="1" x14ac:dyDescent="0.3"/>
    <row r="2" spans="1:16" ht="19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9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9.5" customHeigh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9.5" customHeigh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9.5" customHeight="1" x14ac:dyDescent="0.3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9.5" customHeight="1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9.5" customHeight="1" x14ac:dyDescent="0.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9.5" customHeight="1" x14ac:dyDescent="0.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5" x14ac:dyDescent="0.5">
      <c r="A10" s="16"/>
      <c r="B10" s="17"/>
      <c r="C10" s="18" t="s">
        <v>17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O10" s="17"/>
      <c r="P10" s="17"/>
    </row>
    <row r="11" spans="1:16" ht="19.5" customHeight="1" x14ac:dyDescent="0.3">
      <c r="A11" s="16"/>
      <c r="B11" s="17"/>
      <c r="C11" s="19"/>
      <c r="D11" s="20"/>
      <c r="E11" s="20"/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9.5" customHeight="1" x14ac:dyDescent="0.3">
      <c r="A12" s="16"/>
      <c r="B12" s="21"/>
      <c r="C12" s="22" t="s">
        <v>18</v>
      </c>
      <c r="D12" s="17"/>
      <c r="E12" s="17"/>
      <c r="F12" s="21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56" customHeight="1" x14ac:dyDescent="0.3">
      <c r="A13" s="16"/>
      <c r="B13" s="21"/>
      <c r="C13" s="33" t="s">
        <v>31</v>
      </c>
      <c r="D13" s="34"/>
      <c r="E13" s="34"/>
      <c r="F13" s="35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49" customHeight="1" x14ac:dyDescent="0.3">
      <c r="A14" s="16"/>
      <c r="B14" s="21"/>
      <c r="C14" s="36"/>
      <c r="D14" s="37"/>
      <c r="E14" s="37"/>
      <c r="F14" s="38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9.5" customHeight="1" x14ac:dyDescent="0.3">
      <c r="A15" s="16"/>
      <c r="B15" s="17"/>
      <c r="C15" s="23"/>
      <c r="D15" s="23"/>
      <c r="E15" s="23"/>
      <c r="F15" s="23"/>
      <c r="G15" s="20"/>
      <c r="H15" s="20"/>
      <c r="I15" s="20"/>
      <c r="J15" s="20"/>
      <c r="K15" s="20"/>
      <c r="L15" s="20"/>
      <c r="M15" s="20"/>
      <c r="N15" s="20"/>
      <c r="O15" s="17"/>
      <c r="P15" s="17"/>
    </row>
    <row r="16" spans="1:16" ht="19.5" customHeight="1" x14ac:dyDescent="0.3">
      <c r="A16" s="16"/>
      <c r="B16" s="17"/>
      <c r="C16" s="24" t="s">
        <v>19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 t="s">
        <v>20</v>
      </c>
      <c r="O16" s="17"/>
      <c r="P16" s="17"/>
    </row>
    <row r="17" spans="1:16" ht="19.5" customHeight="1" x14ac:dyDescent="0.3">
      <c r="A17" s="16"/>
      <c r="B17" s="17"/>
      <c r="C17" s="24" t="s">
        <v>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7"/>
      <c r="O17" s="17"/>
      <c r="P17" s="17"/>
    </row>
    <row r="18" spans="1:16" ht="19.5" customHeight="1" x14ac:dyDescent="0.3">
      <c r="A18" s="16"/>
      <c r="B18" s="17"/>
      <c r="C18" s="26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17"/>
      <c r="O18" s="17"/>
      <c r="P18" s="17"/>
    </row>
    <row r="19" spans="1:16" ht="19.5" customHeight="1" x14ac:dyDescent="0.3">
      <c r="A19" s="16"/>
      <c r="B19" s="17"/>
      <c r="C19" s="24" t="s">
        <v>22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7"/>
      <c r="O19" s="17"/>
      <c r="P19" s="17"/>
    </row>
    <row r="20" spans="1:16" ht="19.5" customHeight="1" x14ac:dyDescent="0.3">
      <c r="A20" s="16"/>
      <c r="B20" s="1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7"/>
      <c r="O20" s="17"/>
      <c r="P20" s="17"/>
    </row>
    <row r="21" spans="1:16" ht="19.5" customHeight="1" x14ac:dyDescent="0.3">
      <c r="A21" s="16"/>
      <c r="B21" s="1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7"/>
      <c r="O21" s="17"/>
      <c r="P21" s="17"/>
    </row>
    <row r="22" spans="1:16" ht="19.5" customHeight="1" x14ac:dyDescent="0.3">
      <c r="A22" s="16"/>
      <c r="B22" s="1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17"/>
      <c r="P22" s="17"/>
    </row>
    <row r="23" spans="1:16" ht="19.5" customHeight="1" x14ac:dyDescent="0.3">
      <c r="A23" s="16"/>
      <c r="B23" s="1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7"/>
      <c r="O23" s="17"/>
      <c r="P23" s="17"/>
    </row>
    <row r="24" spans="1:16" ht="19.5" customHeight="1" x14ac:dyDescent="0.3">
      <c r="A24" s="16"/>
      <c r="B24" s="1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7"/>
      <c r="O24" s="17"/>
      <c r="P24" s="17"/>
    </row>
    <row r="25" spans="1:16" ht="19.5" customHeight="1" x14ac:dyDescent="0.3">
      <c r="A25" s="16"/>
      <c r="B25" s="1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7"/>
      <c r="O25" s="17"/>
      <c r="P25" s="17"/>
    </row>
    <row r="26" spans="1:16" ht="19.5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9.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9.5" customHeight="1" x14ac:dyDescent="0.3"/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548F-29DE-4005-BCCC-35EA37DB9FDF}">
  <dimension ref="B2:K26"/>
  <sheetViews>
    <sheetView showGridLines="0" workbookViewId="0">
      <selection activeCell="D19" sqref="D19"/>
    </sheetView>
  </sheetViews>
  <sheetFormatPr defaultColWidth="8.90625" defaultRowHeight="11.5" x14ac:dyDescent="0.25"/>
  <cols>
    <col min="1" max="1" width="2.81640625" style="2" customWidth="1"/>
    <col min="2" max="3" width="8.90625" style="2"/>
    <col min="4" max="4" width="11.08984375" style="2" bestFit="1" customWidth="1"/>
    <col min="5" max="5" width="8.6328125" style="2" customWidth="1"/>
    <col min="6" max="6" width="2.6328125" style="2" customWidth="1"/>
    <col min="7" max="7" width="8.6328125" style="2" customWidth="1"/>
    <col min="8" max="8" width="2.6328125" style="2" customWidth="1"/>
    <col min="9" max="9" width="8" style="2" customWidth="1"/>
    <col min="10" max="10" width="2.6328125" style="2" customWidth="1"/>
    <col min="11" max="11" width="8.90625" style="5"/>
    <col min="12" max="16384" width="8.90625" style="2"/>
  </cols>
  <sheetData>
    <row r="2" spans="2:11" ht="14" x14ac:dyDescent="0.3">
      <c r="B2" s="14" t="s">
        <v>16</v>
      </c>
    </row>
    <row r="3" spans="2:11" ht="14" x14ac:dyDescent="0.3">
      <c r="B3" s="14" t="s">
        <v>17</v>
      </c>
    </row>
    <row r="4" spans="2:11" ht="14" x14ac:dyDescent="0.3">
      <c r="B4" s="1"/>
    </row>
    <row r="5" spans="2:11" x14ac:dyDescent="0.25">
      <c r="H5" s="5"/>
      <c r="I5" s="5"/>
      <c r="J5" s="5"/>
    </row>
    <row r="6" spans="2:11" ht="12" thickBot="1" x14ac:dyDescent="0.3">
      <c r="B6" s="30"/>
      <c r="C6" s="30"/>
      <c r="D6" s="30"/>
      <c r="E6" s="32" t="s">
        <v>24</v>
      </c>
      <c r="F6" s="32"/>
      <c r="G6" s="32" t="s">
        <v>25</v>
      </c>
      <c r="H6" s="32"/>
      <c r="I6" s="32" t="s">
        <v>15</v>
      </c>
      <c r="J6" s="32"/>
      <c r="K6" s="32" t="s">
        <v>26</v>
      </c>
    </row>
    <row r="7" spans="2:11" ht="12" thickTop="1" x14ac:dyDescent="0.25">
      <c r="E7" s="29"/>
      <c r="F7" s="13"/>
      <c r="G7" s="13"/>
      <c r="H7" s="28"/>
      <c r="I7" s="27"/>
      <c r="J7" s="27"/>
    </row>
    <row r="8" spans="2:11" ht="12" thickBot="1" x14ac:dyDescent="0.3">
      <c r="B8" s="10" t="s">
        <v>14</v>
      </c>
      <c r="C8" s="11"/>
      <c r="D8" s="11"/>
      <c r="E8" s="5"/>
      <c r="F8" s="5"/>
      <c r="G8" s="5"/>
      <c r="H8" s="5"/>
      <c r="I8" s="5"/>
      <c r="J8" s="5"/>
    </row>
    <row r="9" spans="2:11" x14ac:dyDescent="0.25">
      <c r="B9" s="6" t="s">
        <v>13</v>
      </c>
      <c r="C9" s="5"/>
      <c r="D9" s="3"/>
      <c r="E9" s="3"/>
      <c r="F9" s="5"/>
      <c r="G9" s="3"/>
      <c r="H9" s="5"/>
      <c r="I9" s="5"/>
      <c r="J9" s="5"/>
    </row>
    <row r="10" spans="2:11" x14ac:dyDescent="0.25">
      <c r="B10" s="5" t="s">
        <v>12</v>
      </c>
      <c r="C10" s="5"/>
      <c r="D10" s="3"/>
      <c r="E10" s="3">
        <v>14900</v>
      </c>
      <c r="F10" s="5"/>
      <c r="G10" s="3">
        <f>E10+E23</f>
        <v>23500</v>
      </c>
      <c r="H10" s="5"/>
      <c r="I10" s="7">
        <f>G10-E10</f>
        <v>8600</v>
      </c>
      <c r="J10" s="7"/>
      <c r="K10" s="31" t="s">
        <v>27</v>
      </c>
    </row>
    <row r="11" spans="2:11" x14ac:dyDescent="0.25">
      <c r="B11" s="5" t="s">
        <v>11</v>
      </c>
      <c r="C11" s="5"/>
      <c r="D11" s="3"/>
      <c r="E11" s="3">
        <v>10000</v>
      </c>
      <c r="F11" s="5"/>
      <c r="G11" s="3">
        <f>E11+I11</f>
        <v>6560</v>
      </c>
      <c r="H11" s="5"/>
      <c r="I11" s="3">
        <f>-E23*0.4</f>
        <v>-3440</v>
      </c>
      <c r="J11" s="3"/>
      <c r="K11" s="5" t="s">
        <v>28</v>
      </c>
    </row>
    <row r="12" spans="2:11" x14ac:dyDescent="0.25">
      <c r="B12" s="6" t="s">
        <v>23</v>
      </c>
      <c r="C12" s="5"/>
      <c r="D12" s="3"/>
      <c r="E12" s="3"/>
      <c r="F12" s="5"/>
      <c r="G12" s="3"/>
      <c r="H12" s="5"/>
      <c r="I12" s="5"/>
      <c r="J12" s="5"/>
    </row>
    <row r="13" spans="2:11" x14ac:dyDescent="0.25">
      <c r="B13" s="5" t="s">
        <v>10</v>
      </c>
      <c r="C13" s="5"/>
      <c r="D13" s="3"/>
      <c r="E13" s="3">
        <f>SUM(E10:E11)</f>
        <v>24900</v>
      </c>
      <c r="F13" s="5"/>
      <c r="G13" s="3">
        <f>SUM(G10:G11)</f>
        <v>30060</v>
      </c>
      <c r="H13" s="5"/>
      <c r="I13" s="7">
        <f>SUM(I10:I11)</f>
        <v>5160</v>
      </c>
      <c r="J13" s="7"/>
      <c r="K13" s="5" t="s">
        <v>29</v>
      </c>
    </row>
    <row r="14" spans="2:11" x14ac:dyDescent="0.25">
      <c r="B14" s="5"/>
      <c r="C14" s="5"/>
      <c r="D14" s="3"/>
      <c r="E14" s="3"/>
      <c r="F14" s="5"/>
      <c r="G14" s="3"/>
      <c r="H14" s="5"/>
      <c r="I14" s="5"/>
      <c r="J14" s="5"/>
    </row>
    <row r="15" spans="2:11" ht="12" thickBot="1" x14ac:dyDescent="0.3">
      <c r="B15" s="10" t="s">
        <v>9</v>
      </c>
      <c r="C15" s="11"/>
      <c r="D15" s="12"/>
      <c r="E15" s="3"/>
      <c r="F15" s="5"/>
      <c r="G15" s="3"/>
      <c r="H15" s="5"/>
      <c r="I15" s="5"/>
      <c r="J15" s="5"/>
    </row>
    <row r="16" spans="2:11" x14ac:dyDescent="0.25">
      <c r="B16" s="5" t="s">
        <v>8</v>
      </c>
      <c r="C16" s="5"/>
      <c r="D16" s="3"/>
      <c r="E16" s="3">
        <v>100000</v>
      </c>
      <c r="F16" s="5"/>
      <c r="G16" s="3">
        <v>100000</v>
      </c>
      <c r="H16" s="5"/>
      <c r="I16" s="5"/>
      <c r="J16" s="5"/>
    </row>
    <row r="17" spans="2:11" x14ac:dyDescent="0.25">
      <c r="B17" s="5" t="s">
        <v>7</v>
      </c>
      <c r="C17" s="5"/>
      <c r="D17" s="3"/>
      <c r="E17" s="3">
        <v>45100</v>
      </c>
      <c r="F17" s="5"/>
      <c r="G17" s="3">
        <f>E17-(E23-E24)</f>
        <v>36500</v>
      </c>
      <c r="H17" s="5"/>
      <c r="I17" s="7">
        <f>G17-E17</f>
        <v>-8600</v>
      </c>
      <c r="J17" s="7"/>
      <c r="K17" s="5" t="s">
        <v>30</v>
      </c>
    </row>
    <row r="18" spans="2:11" x14ac:dyDescent="0.25">
      <c r="B18" s="5" t="s">
        <v>6</v>
      </c>
      <c r="C18" s="5"/>
      <c r="D18" s="3"/>
      <c r="E18" s="3">
        <f>E16-E17</f>
        <v>54900</v>
      </c>
      <c r="F18" s="5"/>
      <c r="G18" s="3">
        <f>G16-G17</f>
        <v>63500</v>
      </c>
      <c r="H18" s="5"/>
      <c r="I18" s="7">
        <f>G18-E18</f>
        <v>8600</v>
      </c>
      <c r="J18" s="7"/>
    </row>
    <row r="19" spans="2:11" x14ac:dyDescent="0.25">
      <c r="B19" s="5" t="s">
        <v>5</v>
      </c>
      <c r="C19" s="5"/>
      <c r="D19" s="3"/>
      <c r="E19" s="3">
        <f>E18*40%</f>
        <v>21960</v>
      </c>
      <c r="F19" s="5"/>
      <c r="G19" s="3">
        <f>G18*40%</f>
        <v>25400</v>
      </c>
      <c r="H19" s="5"/>
      <c r="I19" s="7">
        <f>I18*40%</f>
        <v>3440</v>
      </c>
      <c r="J19" s="7"/>
    </row>
    <row r="20" spans="2:11" x14ac:dyDescent="0.25">
      <c r="B20" s="5" t="s">
        <v>4</v>
      </c>
      <c r="C20" s="5"/>
      <c r="D20" s="3"/>
      <c r="E20" s="3">
        <f>E18-E19</f>
        <v>32940</v>
      </c>
      <c r="F20" s="5"/>
      <c r="G20" s="3">
        <f>G18-G19</f>
        <v>38100</v>
      </c>
      <c r="H20" s="5"/>
      <c r="I20" s="7">
        <f>G20-E20</f>
        <v>5160</v>
      </c>
      <c r="J20" s="7"/>
    </row>
    <row r="21" spans="2:11" x14ac:dyDescent="0.25">
      <c r="B21" s="5"/>
      <c r="C21" s="5"/>
      <c r="D21" s="3"/>
      <c r="E21" s="5"/>
      <c r="F21" s="4"/>
      <c r="G21" s="3"/>
      <c r="H21" s="5"/>
      <c r="I21" s="5"/>
      <c r="J21" s="5"/>
    </row>
    <row r="22" spans="2:11" ht="12" thickBot="1" x14ac:dyDescent="0.3">
      <c r="B22" s="10" t="s">
        <v>3</v>
      </c>
      <c r="C22" s="11"/>
      <c r="D22" s="12"/>
      <c r="E22" s="5"/>
      <c r="F22" s="4"/>
      <c r="G22" s="3"/>
      <c r="H22" s="5"/>
      <c r="I22" s="5"/>
      <c r="J22" s="5"/>
    </row>
    <row r="23" spans="2:11" x14ac:dyDescent="0.25">
      <c r="B23" s="5" t="s">
        <v>2</v>
      </c>
      <c r="C23" s="5"/>
      <c r="D23" s="3"/>
      <c r="E23" s="3">
        <v>8600</v>
      </c>
      <c r="F23" s="4"/>
      <c r="G23" s="3"/>
      <c r="H23" s="5"/>
      <c r="I23" s="7"/>
      <c r="J23" s="7"/>
    </row>
    <row r="24" spans="2:11" ht="15" customHeight="1" x14ac:dyDescent="0.25">
      <c r="B24" s="5" t="s">
        <v>1</v>
      </c>
      <c r="C24" s="5"/>
      <c r="D24" s="5"/>
      <c r="E24" s="3">
        <v>0</v>
      </c>
      <c r="F24" s="5"/>
      <c r="G24" s="5"/>
      <c r="H24" s="5"/>
      <c r="I24" s="5"/>
      <c r="J24" s="5"/>
    </row>
    <row r="25" spans="2:11" x14ac:dyDescent="0.25">
      <c r="B25" s="8" t="s">
        <v>0</v>
      </c>
      <c r="C25" s="8"/>
      <c r="D25" s="8"/>
      <c r="E25" s="9">
        <f>E23-E24</f>
        <v>8600</v>
      </c>
      <c r="F25" s="5"/>
      <c r="G25" s="5"/>
      <c r="H25" s="5"/>
      <c r="I25" s="5"/>
      <c r="J25" s="5"/>
    </row>
    <row r="26" spans="2:11" x14ac:dyDescent="0.25">
      <c r="B26" s="5"/>
      <c r="C26" s="5"/>
      <c r="D26" s="5"/>
      <c r="E26" s="5"/>
      <c r="F26" s="5"/>
      <c r="G26" s="5"/>
      <c r="H26" s="5"/>
      <c r="I26" s="5"/>
      <c r="J26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Converting from LIFO to FIFO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2020-09-11T20:54:11Z</dcterms:created>
  <dcterms:modified xsi:type="dcterms:W3CDTF">2020-12-16T13:45:08Z</dcterms:modified>
</cp:coreProperties>
</file>