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3" documentId="13_ncr:1_{5A44E4D1-4633-4DF5-9787-4E0807C61E9B}" xr6:coauthVersionLast="47" xr6:coauthVersionMax="47" xr10:uidLastSave="{C1C8B7EF-0B03-424D-8BD5-4252A905C180}"/>
  <bookViews>
    <workbookView xWindow="11100" yWindow="132" windowWidth="10236" windowHeight="11736" xr2:uid="{00000000-000D-0000-FFFF-FFFF00000000}"/>
  </bookViews>
  <sheets>
    <sheet name="Cover Page" sheetId="2" r:id="rId1"/>
    <sheet name="Cost of Equity" sheetId="3" r:id="rId2"/>
    <sheet name="Save 60%" sheetId="4"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 l="1"/>
  <c r="G15" i="3"/>
  <c r="F15" i="3"/>
  <c r="E15" i="3"/>
  <c r="D15" i="3"/>
  <c r="H14" i="3"/>
  <c r="C40" i="3" l="1"/>
  <c r="C42" i="3" s="1"/>
  <c r="C29" i="3" l="1"/>
  <c r="C30" i="3" s="1"/>
  <c r="C27" i="3"/>
  <c r="C28" i="3" s="1"/>
  <c r="C31" i="3" l="1"/>
  <c r="C34" i="3" s="1"/>
</calcChain>
</file>

<file path=xl/sharedStrings.xml><?xml version="1.0" encoding="utf-8"?>
<sst xmlns="http://schemas.openxmlformats.org/spreadsheetml/2006/main" count="30" uniqueCount="29">
  <si>
    <t>Strictly Confidential</t>
  </si>
  <si>
    <t>This Excel model is for educational purposes only.</t>
  </si>
  <si>
    <t>Description</t>
  </si>
  <si>
    <t>All content is Copyright material of 365 Financial Analyst ®</t>
  </si>
  <si>
    <t>Input Data</t>
  </si>
  <si>
    <t>Market Price per Share</t>
  </si>
  <si>
    <t xml:space="preserve">Total Assets </t>
  </si>
  <si>
    <t xml:space="preserve">Total Liabilities </t>
  </si>
  <si>
    <t xml:space="preserve">Net Income </t>
  </si>
  <si>
    <t xml:space="preserve">Dividends Paid </t>
  </si>
  <si>
    <t>Expected Dividend per Share</t>
  </si>
  <si>
    <t>Method #1</t>
  </si>
  <si>
    <t>Sustainable Growth Rate</t>
  </si>
  <si>
    <t>Return on Equity (ROE)</t>
  </si>
  <si>
    <t>Dividend Payout Ratio</t>
  </si>
  <si>
    <t>Retention Rate</t>
  </si>
  <si>
    <t xml:space="preserve">Cost of Equity </t>
  </si>
  <si>
    <t>Total Equity</t>
  </si>
  <si>
    <t>Method #2</t>
  </si>
  <si>
    <t>Dividends Paid</t>
  </si>
  <si>
    <t>Year</t>
  </si>
  <si>
    <t>Dividends Paid Over the Last 6 years</t>
  </si>
  <si>
    <t>Dividend Growth</t>
  </si>
  <si>
    <t xml:space="preserve">Average Dividend Growth Rate </t>
  </si>
  <si>
    <t>Cost of Equity (Dividend Discount Model)</t>
  </si>
  <si>
    <t>The Dividend Discount Model (DDM) allows for calculating the cost of equity capital. It estimates the cost of common equity by summing the next period dividend yield and the dividend growth rate. In practice, this can be used as an alternative to the CAPM.</t>
  </si>
  <si>
    <t xml:space="preserve">Cost of Equity Capital Using the Dividend Discount Model </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</si>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</sst>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s>
  <fonts count="22"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9"/>
      <color indexed="8"/>
      <name val="Arial"/>
      <family val="2"/>
    </font>
    <font>
      <b/>
      <sz val="12"/>
      <color rgb="FF0073B0"/>
      <name val="Arial"/>
      <family val="2"/>
    </font>
    <font>
      <sz val="11"/>
      <color rgb="FF0073B0"/>
      <name val="Arial"/>
      <family val="2"/>
    </font>
    <font>
      <sz val="9"/>
      <name val="Arial"/>
      <family val="2"/>
    </font>
    <font>
      <b/>
      <sz val="9"/>
      <name val="Arial"/>
      <family val="2"/>
    </font>
    <font>
      <sz val="11"/>
      <color theme="1"/>
      <name val="Arial Narrow"/>
      <family val="2"/>
    </font>
    <font>
      <sz val="8"/>
      <name val="Arial Narrow"/>
      <family val="2"/>
    </font>
    <font>
      <b/>
      <sz val="20"/>
      <color rgb="FF132E57"/>
      <name val="Arial"/>
      <family val="2"/>
    </font>
  </fonts>
  <fills count="4">
    <fill>
      <patternFill patternType="none"/>
    </fill>
    <fill>
      <patternFill patternType="gray125"/>
    </fill>
    <fill>
      <patternFill patternType="solid">
        <fgColor theme="0"/>
        <bgColor indexed="64"/>
      </patternFill>
    </fill>
    <fill>
      <patternFill patternType="solid">
        <fgColor rgb="FF036FFD"/>
        <bgColor indexed="64"/>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thick">
        <color rgb="FF0073B0"/>
      </bottom>
      <diagonal/>
    </border>
    <border>
      <left style="thin">
        <color theme="3"/>
      </left>
      <right style="thin">
        <color theme="3"/>
      </right>
      <top style="thin">
        <color theme="3"/>
      </top>
      <bottom style="thin">
        <color theme="3"/>
      </bottom>
      <diagonal/>
    </border>
  </borders>
  <cellStyleXfs count="12">
    <xf numFmtId="0" fontId="0"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40">
    <xf numFmtId="0" fontId="0" fillId="0" borderId="0" xfId="0"/>
    <xf numFmtId="49" fontId="14" fillId="2" borderId="7" xfId="4" applyNumberFormat="1" applyFont="1" applyFill="1" applyBorder="1" applyAlignment="1">
      <alignment wrapText="1"/>
    </xf>
    <xf numFmtId="49" fontId="14" fillId="2" borderId="7" xfId="4" applyNumberFormat="1" applyFont="1" applyFill="1" applyBorder="1" applyAlignment="1">
      <alignment horizontal="center" wrapText="1"/>
    </xf>
    <xf numFmtId="0" fontId="15" fillId="2" borderId="0" xfId="2" applyFont="1" applyFill="1" applyAlignment="1">
      <alignment horizontal="left" vertical="center"/>
    </xf>
    <xf numFmtId="0" fontId="17" fillId="2" borderId="0" xfId="4" applyFont="1" applyFill="1"/>
    <xf numFmtId="7" fontId="17" fillId="2" borderId="0" xfId="4" applyNumberFormat="1" applyFont="1" applyFill="1"/>
    <xf numFmtId="0" fontId="18" fillId="2" borderId="0" xfId="4" applyFont="1" applyFill="1" applyAlignment="1">
      <alignment horizontal="left" vertical="center"/>
    </xf>
    <xf numFmtId="0" fontId="18" fillId="2" borderId="0" xfId="4" applyFont="1" applyFill="1" applyAlignment="1">
      <alignment horizontal="left" vertical="center" wrapText="1"/>
    </xf>
    <xf numFmtId="0" fontId="18" fillId="2" borderId="0" xfId="4" applyFont="1" applyFill="1" applyAlignment="1">
      <alignment horizontal="center" vertical="center"/>
    </xf>
    <xf numFmtId="0" fontId="17" fillId="2" borderId="7" xfId="4" applyFont="1" applyFill="1" applyBorder="1"/>
    <xf numFmtId="7" fontId="17" fillId="2" borderId="7" xfId="4" applyNumberFormat="1" applyFont="1" applyFill="1" applyBorder="1"/>
    <xf numFmtId="6" fontId="17" fillId="2" borderId="0" xfId="4" applyNumberFormat="1" applyFont="1" applyFill="1"/>
    <xf numFmtId="6" fontId="17" fillId="2" borderId="0" xfId="8" applyNumberFormat="1" applyFont="1" applyFill="1"/>
    <xf numFmtId="8" fontId="17" fillId="2" borderId="0" xfId="4" applyNumberFormat="1" applyFont="1" applyFill="1"/>
    <xf numFmtId="10" fontId="17" fillId="2" borderId="0" xfId="4" applyNumberFormat="1" applyFont="1" applyFill="1"/>
    <xf numFmtId="164" fontId="17" fillId="2" borderId="8" xfId="4" applyNumberFormat="1" applyFont="1" applyFill="1" applyBorder="1"/>
    <xf numFmtId="37" fontId="17" fillId="2" borderId="7" xfId="5" applyNumberFormat="1" applyFont="1" applyFill="1" applyBorder="1"/>
    <xf numFmtId="0" fontId="17" fillId="2" borderId="0" xfId="4" applyFont="1" applyFill="1" applyAlignment="1">
      <alignment wrapText="1"/>
    </xf>
    <xf numFmtId="0" fontId="9" fillId="3" borderId="0" xfId="2" applyFont="1" applyFill="1"/>
    <xf numFmtId="0" fontId="10" fillId="3" borderId="0" xfId="2" applyFont="1" applyFill="1"/>
    <xf numFmtId="0" fontId="6" fillId="3" borderId="0" xfId="2" applyFont="1" applyFill="1"/>
    <xf numFmtId="0" fontId="11" fillId="3" borderId="0" xfId="2" applyFont="1" applyFill="1" applyProtection="1">
      <protection locked="0"/>
    </xf>
    <xf numFmtId="0" fontId="6" fillId="3" borderId="3" xfId="2" applyFont="1" applyFill="1" applyBorder="1" applyProtection="1">
      <protection locked="0"/>
    </xf>
    <xf numFmtId="0" fontId="6" fillId="3" borderId="3" xfId="2" applyFont="1" applyFill="1" applyBorder="1"/>
    <xf numFmtId="0" fontId="6" fillId="3" borderId="1" xfId="2" applyFont="1" applyFill="1" applyBorder="1"/>
    <xf numFmtId="0" fontId="12" fillId="3" borderId="0" xfId="2" applyFont="1" applyFill="1"/>
    <xf numFmtId="0" fontId="6" fillId="3" borderId="5" xfId="2" applyFont="1" applyFill="1" applyBorder="1"/>
    <xf numFmtId="0" fontId="7" fillId="3" borderId="0" xfId="2" applyFont="1" applyFill="1"/>
    <xf numFmtId="0" fontId="12" fillId="3" borderId="0" xfId="2" applyFont="1" applyFill="1" applyAlignment="1">
      <alignment horizontal="right"/>
    </xf>
    <xf numFmtId="0" fontId="8" fillId="3" borderId="0" xfId="3" applyFont="1" applyFill="1" applyBorder="1"/>
    <xf numFmtId="0" fontId="16" fillId="3" borderId="0" xfId="2" applyFont="1" applyFill="1"/>
    <xf numFmtId="0" fontId="21" fillId="3" borderId="0" xfId="2" applyFont="1" applyFill="1"/>
    <xf numFmtId="0" fontId="6" fillId="3" borderId="6"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18" fillId="2" borderId="0" xfId="4" applyFont="1" applyFill="1" applyAlignment="1">
      <alignment horizontal="center"/>
    </xf>
    <xf numFmtId="0" fontId="0" fillId="3" borderId="0" xfId="0" applyFill="1"/>
  </cellXfs>
  <cellStyles count="12">
    <cellStyle name="Comma" xfId="8" builtinId="3"/>
    <cellStyle name="Comma 2" xfId="7" xr:uid="{4B077D12-3928-4600-A400-DAFE7C142FC5}"/>
    <cellStyle name="Currency 2" xfId="5" xr:uid="{94FA024F-B916-408B-8C26-266C30588648}"/>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 name="Normal 3" xfId="9" xr:uid="{BB80F1F3-9922-4059-BF83-BD44F7EAFF68}"/>
    <cellStyle name="Normal 4" xfId="11" xr:uid="{9EB811E6-5512-4ED7-A50B-9D8116E353D7}"/>
    <cellStyle name="Percent 2" xfId="6" xr:uid="{9E2C98EB-5F37-4587-8FEB-4069EA2B93AB}"/>
    <cellStyle name="Percent 3" xfId="10" xr:uid="{1944379E-E72C-44AB-B7CA-2698D4587175}"/>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293280</xdr:colOff>
      <xdr:row>7</xdr:row>
      <xdr:rowOff>181720</xdr:rowOff>
    </xdr:to>
    <xdr:pic>
      <xdr:nvPicPr>
        <xdr:cNvPr id="2" name="Picture 1">
          <a:hlinkClick xmlns:r="http://schemas.openxmlformats.org/officeDocument/2006/relationships" r:id="rId1"/>
          <a:extLst>
            <a:ext uri="{FF2B5EF4-FFF2-40B4-BE49-F238E27FC236}">
              <a16:creationId xmlns:a16="http://schemas.microsoft.com/office/drawing/2014/main" id="{BA1EFB66-AB9D-433B-9AE8-2CF43A23B2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27135367-7E41-418D-AD91-98D287196B4E}"/>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54430</xdr:colOff>
      <xdr:row>25</xdr:row>
      <xdr:rowOff>0</xdr:rowOff>
    </xdr:from>
    <xdr:to>
      <xdr:col>2</xdr:col>
      <xdr:colOff>1531216</xdr:colOff>
      <xdr:row>27</xdr:row>
      <xdr:rowOff>48664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2DA2B0A7-4196-406A-8B80-65E365ED3213}"/>
            </a:ext>
          </a:extLst>
        </xdr:cNvPr>
        <xdr:cNvSpPr/>
      </xdr:nvSpPr>
      <xdr:spPr>
        <a:xfrm>
          <a:off x="1556659" y="6193971"/>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C039B928-4A7B-4DA4-AD83-404DE1BA8D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19</xdr:col>
      <xdr:colOff>7620</xdr:colOff>
      <xdr:row>28</xdr:row>
      <xdr:rowOff>37151</xdr:rowOff>
    </xdr:to>
    <xdr:pic>
      <xdr:nvPicPr>
        <xdr:cNvPr id="3" name="Picture 2">
          <a:hlinkClick xmlns:r="http://schemas.openxmlformats.org/officeDocument/2006/relationships" r:id="rId1"/>
          <a:extLst>
            <a:ext uri="{FF2B5EF4-FFF2-40B4-BE49-F238E27FC236}">
              <a16:creationId xmlns:a16="http://schemas.microsoft.com/office/drawing/2014/main" id="{7AE1AC58-8CC3-48CA-BE33-F60AF59228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B6" sqref="B6"/>
    </sheetView>
  </sheetViews>
  <sheetFormatPr defaultColWidth="10.25" defaultRowHeight="13.8" x14ac:dyDescent="0.25"/>
  <cols>
    <col min="1" max="2" width="12.375" style="18" customWidth="1"/>
    <col min="3" max="3" width="37.25" style="18" customWidth="1"/>
    <col min="4" max="22" width="12.375" style="18" customWidth="1"/>
    <col min="23" max="25" width="10.25" style="18"/>
    <col min="26" max="26" width="10.25" style="18" customWidth="1"/>
    <col min="27" max="16384" width="10.25" style="18"/>
  </cols>
  <sheetData>
    <row r="1" spans="1:16" ht="19.5" customHeight="1" x14ac:dyDescent="0.25"/>
    <row r="2" spans="1:16" ht="19.5" customHeight="1" x14ac:dyDescent="0.25">
      <c r="A2" s="19"/>
      <c r="B2" s="19"/>
      <c r="C2" s="19"/>
      <c r="D2" s="19"/>
      <c r="E2" s="19"/>
      <c r="F2" s="19"/>
      <c r="G2" s="19"/>
      <c r="H2" s="19"/>
      <c r="I2" s="19"/>
      <c r="J2" s="19"/>
      <c r="K2" s="19"/>
      <c r="L2" s="19"/>
      <c r="M2" s="19"/>
      <c r="N2" s="19"/>
      <c r="O2" s="19"/>
      <c r="P2" s="19"/>
    </row>
    <row r="3" spans="1:16" ht="19.5" customHeight="1" x14ac:dyDescent="0.25">
      <c r="A3" s="19"/>
      <c r="B3" s="19"/>
      <c r="C3" s="19"/>
      <c r="D3" s="19"/>
      <c r="E3" s="19"/>
      <c r="F3" s="19"/>
      <c r="G3" s="19"/>
      <c r="H3" s="19"/>
      <c r="I3" s="19"/>
      <c r="J3" s="19"/>
      <c r="K3" s="19"/>
      <c r="L3" s="19"/>
      <c r="M3" s="19"/>
      <c r="N3" s="19"/>
      <c r="O3" s="19"/>
      <c r="P3" s="19"/>
    </row>
    <row r="4" spans="1:16" ht="19.5" customHeight="1" x14ac:dyDescent="0.25">
      <c r="A4" s="19"/>
      <c r="B4" s="19"/>
      <c r="C4" s="19"/>
      <c r="D4" s="19"/>
      <c r="E4" s="19"/>
      <c r="F4" s="19"/>
      <c r="G4" s="19"/>
      <c r="H4" s="19"/>
      <c r="I4" s="19"/>
      <c r="J4" s="19"/>
      <c r="K4" s="19"/>
      <c r="L4" s="19"/>
      <c r="M4" s="19"/>
      <c r="N4" s="19"/>
      <c r="O4" s="19"/>
      <c r="P4" s="19"/>
    </row>
    <row r="5" spans="1:16" ht="19.5" customHeight="1" x14ac:dyDescent="0.25">
      <c r="A5" s="19"/>
      <c r="B5" s="19"/>
      <c r="C5" s="19"/>
      <c r="D5" s="19"/>
      <c r="E5" s="19"/>
      <c r="F5" s="19"/>
      <c r="G5" s="19"/>
      <c r="H5" s="19"/>
      <c r="I5" s="19"/>
      <c r="J5" s="19"/>
      <c r="K5" s="19"/>
      <c r="L5" s="19"/>
      <c r="M5" s="19"/>
      <c r="N5" s="19"/>
      <c r="O5" s="19"/>
      <c r="P5" s="19"/>
    </row>
    <row r="6" spans="1:16" ht="19.5" customHeight="1" x14ac:dyDescent="0.25">
      <c r="A6" s="19"/>
      <c r="B6" s="19"/>
      <c r="C6" s="19"/>
      <c r="D6" s="19"/>
      <c r="E6" s="19"/>
      <c r="F6" s="19"/>
      <c r="G6" s="19"/>
      <c r="H6" s="19"/>
      <c r="I6" s="19"/>
      <c r="J6" s="19"/>
      <c r="K6" s="19"/>
      <c r="L6" s="19"/>
      <c r="M6" s="19"/>
      <c r="N6" s="19"/>
      <c r="O6" s="19"/>
      <c r="P6" s="19"/>
    </row>
    <row r="7" spans="1:16" ht="19.5" customHeight="1" x14ac:dyDescent="0.25">
      <c r="A7" s="19"/>
      <c r="B7" s="19"/>
      <c r="C7" s="19"/>
      <c r="D7" s="19"/>
      <c r="E7" s="19"/>
      <c r="F7" s="19"/>
      <c r="G7" s="19"/>
      <c r="H7" s="19"/>
      <c r="I7" s="19"/>
      <c r="J7" s="19"/>
      <c r="K7" s="19"/>
      <c r="L7" s="19"/>
      <c r="M7" s="19"/>
      <c r="N7" s="19"/>
      <c r="O7" s="19"/>
      <c r="P7" s="19"/>
    </row>
    <row r="8" spans="1:16" ht="19.5" customHeight="1" x14ac:dyDescent="0.25">
      <c r="A8" s="19"/>
      <c r="B8" s="20"/>
      <c r="C8" s="20"/>
      <c r="D8" s="20"/>
      <c r="E8" s="20"/>
      <c r="F8" s="20"/>
      <c r="G8" s="20"/>
      <c r="H8" s="20"/>
      <c r="I8" s="20"/>
      <c r="J8" s="20"/>
      <c r="K8" s="20"/>
      <c r="L8" s="20"/>
      <c r="M8" s="20"/>
      <c r="N8" s="20"/>
      <c r="O8" s="20"/>
      <c r="P8" s="20"/>
    </row>
    <row r="9" spans="1:16" ht="19.5" customHeight="1" x14ac:dyDescent="0.25">
      <c r="A9" s="19"/>
      <c r="B9" s="20"/>
      <c r="C9" s="20"/>
      <c r="D9" s="20"/>
      <c r="E9" s="20"/>
      <c r="F9" s="20"/>
      <c r="G9" s="20"/>
      <c r="H9" s="20"/>
      <c r="I9" s="20"/>
      <c r="J9" s="20"/>
      <c r="K9" s="20"/>
      <c r="L9" s="20"/>
      <c r="M9" s="20"/>
      <c r="N9" s="20"/>
      <c r="O9" s="20"/>
      <c r="P9" s="20"/>
    </row>
    <row r="10" spans="1:16" ht="24.6" x14ac:dyDescent="0.4">
      <c r="A10" s="19"/>
      <c r="B10" s="20"/>
      <c r="C10" s="21" t="s">
        <v>26</v>
      </c>
      <c r="D10" s="20"/>
      <c r="E10" s="20"/>
      <c r="F10" s="20"/>
      <c r="G10" s="20"/>
      <c r="H10" s="20"/>
      <c r="I10" s="20"/>
      <c r="J10" s="20"/>
      <c r="K10" s="20"/>
      <c r="L10" s="20"/>
      <c r="M10" s="20"/>
      <c r="O10" s="20"/>
      <c r="P10" s="20"/>
    </row>
    <row r="11" spans="1:16" ht="19.5" customHeight="1" x14ac:dyDescent="0.25">
      <c r="A11" s="19"/>
      <c r="B11" s="20"/>
      <c r="C11" s="22"/>
      <c r="D11" s="23"/>
      <c r="E11" s="23"/>
      <c r="F11" s="23"/>
      <c r="G11" s="20"/>
      <c r="H11" s="20"/>
      <c r="I11" s="20"/>
      <c r="J11" s="20"/>
      <c r="K11" s="20"/>
      <c r="L11" s="20"/>
      <c r="M11" s="20"/>
      <c r="N11" s="20"/>
      <c r="O11" s="20"/>
      <c r="P11" s="20"/>
    </row>
    <row r="12" spans="1:16" ht="19.5" customHeight="1" x14ac:dyDescent="0.25">
      <c r="A12" s="19"/>
      <c r="B12" s="24"/>
      <c r="C12" s="25" t="s">
        <v>2</v>
      </c>
      <c r="D12" s="20"/>
      <c r="E12" s="20"/>
      <c r="F12" s="24"/>
      <c r="G12" s="20"/>
      <c r="H12" s="20"/>
      <c r="I12" s="20"/>
      <c r="J12" s="20"/>
      <c r="K12" s="20"/>
      <c r="L12" s="20"/>
      <c r="M12" s="20"/>
      <c r="N12" s="20"/>
      <c r="O12" s="20"/>
      <c r="P12" s="20"/>
    </row>
    <row r="13" spans="1:16" ht="19.5" customHeight="1" x14ac:dyDescent="0.25">
      <c r="A13" s="19"/>
      <c r="B13" s="24"/>
      <c r="C13" s="32" t="s">
        <v>25</v>
      </c>
      <c r="D13" s="33"/>
      <c r="E13" s="33"/>
      <c r="F13" s="34"/>
      <c r="G13" s="20"/>
      <c r="H13" s="20"/>
      <c r="I13" s="20"/>
      <c r="J13" s="20"/>
      <c r="K13" s="20"/>
      <c r="L13" s="20"/>
      <c r="M13" s="20"/>
      <c r="N13" s="20"/>
      <c r="O13" s="20"/>
      <c r="P13" s="20"/>
    </row>
    <row r="14" spans="1:16" ht="19.5" customHeight="1" x14ac:dyDescent="0.25">
      <c r="A14" s="19"/>
      <c r="B14" s="24"/>
      <c r="C14" s="32"/>
      <c r="D14" s="33"/>
      <c r="E14" s="33"/>
      <c r="F14" s="34"/>
      <c r="G14" s="20"/>
      <c r="H14" s="20"/>
      <c r="I14" s="20"/>
      <c r="J14" s="20"/>
      <c r="K14" s="20"/>
      <c r="L14" s="20"/>
      <c r="M14" s="20"/>
      <c r="N14" s="20"/>
      <c r="O14" s="20"/>
      <c r="P14" s="20"/>
    </row>
    <row r="15" spans="1:16" ht="29.4" customHeight="1" x14ac:dyDescent="0.25">
      <c r="A15" s="19"/>
      <c r="B15" s="24"/>
      <c r="C15" s="35"/>
      <c r="D15" s="36"/>
      <c r="E15" s="36"/>
      <c r="F15" s="37"/>
      <c r="G15" s="20"/>
      <c r="H15" s="20"/>
      <c r="I15" s="20"/>
      <c r="J15" s="20"/>
      <c r="K15" s="20"/>
      <c r="L15" s="20"/>
      <c r="M15" s="20"/>
      <c r="N15" s="20"/>
      <c r="O15" s="20"/>
      <c r="P15" s="20"/>
    </row>
    <row r="16" spans="1:16" ht="19.5" customHeight="1" x14ac:dyDescent="0.25">
      <c r="A16" s="19"/>
      <c r="B16" s="20"/>
      <c r="C16" s="26"/>
      <c r="D16" s="26"/>
      <c r="E16" s="26"/>
      <c r="F16" s="26"/>
      <c r="G16" s="23"/>
      <c r="H16" s="23"/>
      <c r="I16" s="23"/>
      <c r="J16" s="23"/>
      <c r="K16" s="23"/>
      <c r="L16" s="23"/>
      <c r="M16" s="23"/>
      <c r="N16" s="23"/>
      <c r="O16" s="20"/>
      <c r="P16" s="20"/>
    </row>
    <row r="17" spans="1:16" ht="19.5" customHeight="1" x14ac:dyDescent="0.25">
      <c r="A17" s="19"/>
      <c r="B17" s="20"/>
      <c r="C17" s="27" t="s">
        <v>1</v>
      </c>
      <c r="D17" s="27"/>
      <c r="E17" s="27"/>
      <c r="F17" s="27"/>
      <c r="G17" s="27"/>
      <c r="H17" s="27"/>
      <c r="I17" s="27"/>
      <c r="J17" s="27"/>
      <c r="K17" s="27"/>
      <c r="L17" s="27"/>
      <c r="M17" s="27"/>
      <c r="N17" s="28" t="s">
        <v>0</v>
      </c>
      <c r="O17" s="20"/>
      <c r="P17" s="20"/>
    </row>
    <row r="18" spans="1:16" ht="19.5" customHeight="1" x14ac:dyDescent="0.25">
      <c r="A18" s="19"/>
      <c r="B18" s="20"/>
      <c r="C18" s="27" t="s">
        <v>3</v>
      </c>
      <c r="D18" s="27"/>
      <c r="E18" s="27"/>
      <c r="F18" s="27"/>
      <c r="G18" s="27"/>
      <c r="H18" s="27"/>
      <c r="I18" s="27"/>
      <c r="J18" s="27"/>
      <c r="K18" s="27"/>
      <c r="L18" s="27"/>
      <c r="M18" s="27"/>
      <c r="N18" s="20"/>
      <c r="O18" s="20"/>
      <c r="P18" s="20"/>
    </row>
    <row r="19" spans="1:16" ht="19.5" customHeight="1" x14ac:dyDescent="0.25">
      <c r="A19" s="19"/>
      <c r="B19" s="20"/>
      <c r="C19" s="29"/>
      <c r="D19" s="27"/>
      <c r="E19" s="27"/>
      <c r="F19" s="27"/>
      <c r="G19" s="27"/>
      <c r="H19" s="27"/>
      <c r="I19" s="27"/>
      <c r="J19" s="27"/>
      <c r="K19" s="27"/>
      <c r="L19" s="27"/>
      <c r="M19" s="27"/>
      <c r="N19" s="20"/>
      <c r="O19" s="20"/>
      <c r="P19" s="20"/>
    </row>
    <row r="20" spans="1:16" ht="19.5" customHeight="1" x14ac:dyDescent="0.25">
      <c r="A20" s="19"/>
      <c r="B20" s="20"/>
      <c r="C20" s="27" t="s">
        <v>28</v>
      </c>
      <c r="D20" s="27"/>
      <c r="E20" s="27"/>
      <c r="F20" s="27"/>
      <c r="G20" s="27"/>
      <c r="H20" s="27"/>
      <c r="I20" s="27"/>
      <c r="J20" s="27"/>
      <c r="K20" s="27"/>
      <c r="L20" s="27"/>
      <c r="M20" s="27"/>
      <c r="N20" s="20"/>
      <c r="O20" s="20"/>
      <c r="P20" s="20"/>
    </row>
    <row r="21" spans="1:16" ht="19.5" customHeight="1" x14ac:dyDescent="0.25">
      <c r="A21" s="19"/>
      <c r="B21" s="20"/>
      <c r="D21" s="27"/>
      <c r="E21" s="27"/>
      <c r="F21" s="27"/>
      <c r="G21" s="27"/>
      <c r="H21" s="27"/>
      <c r="I21" s="27"/>
      <c r="J21" s="27"/>
      <c r="K21" s="27"/>
      <c r="L21" s="27"/>
      <c r="M21" s="27"/>
      <c r="N21" s="20"/>
      <c r="O21" s="20"/>
      <c r="P21" s="20"/>
    </row>
    <row r="22" spans="1:16" ht="19.5" customHeight="1" x14ac:dyDescent="0.25">
      <c r="A22" s="19"/>
      <c r="B22" s="20"/>
      <c r="C22" s="27"/>
      <c r="D22" s="27"/>
      <c r="E22" s="27"/>
      <c r="F22" s="27"/>
      <c r="G22" s="27"/>
      <c r="H22" s="27"/>
      <c r="I22" s="27"/>
      <c r="J22" s="27"/>
      <c r="K22" s="27"/>
      <c r="L22" s="27"/>
      <c r="M22" s="27"/>
      <c r="N22" s="20"/>
      <c r="O22" s="20"/>
      <c r="P22" s="20"/>
    </row>
    <row r="23" spans="1:16" ht="19.5" customHeight="1" x14ac:dyDescent="0.25">
      <c r="A23" s="19"/>
      <c r="B23" s="20"/>
      <c r="C23" s="27"/>
      <c r="D23" s="27"/>
      <c r="E23" s="27"/>
      <c r="F23" s="27"/>
      <c r="G23" s="27"/>
      <c r="H23" s="27"/>
      <c r="I23" s="27"/>
      <c r="J23" s="27"/>
      <c r="K23" s="27"/>
      <c r="L23" s="27"/>
      <c r="M23" s="27"/>
      <c r="N23" s="20"/>
      <c r="O23" s="20"/>
      <c r="P23" s="20"/>
    </row>
    <row r="24" spans="1:16" ht="19.5" customHeight="1" x14ac:dyDescent="0.4">
      <c r="A24" s="19"/>
      <c r="B24" s="20"/>
      <c r="C24" s="31" t="s">
        <v>27</v>
      </c>
      <c r="D24" s="27"/>
      <c r="E24" s="27"/>
      <c r="F24" s="27"/>
      <c r="G24" s="27"/>
      <c r="H24" s="27"/>
      <c r="I24" s="27"/>
      <c r="J24" s="27"/>
      <c r="K24" s="27"/>
      <c r="L24" s="27"/>
      <c r="M24" s="27"/>
      <c r="N24" s="20"/>
      <c r="O24" s="20"/>
      <c r="P24" s="20"/>
    </row>
    <row r="25" spans="1:16" ht="19.5" customHeight="1" x14ac:dyDescent="0.25">
      <c r="A25" s="19"/>
      <c r="B25" s="20"/>
      <c r="C25" s="27"/>
      <c r="D25" s="27"/>
      <c r="E25" s="27"/>
      <c r="F25" s="27"/>
      <c r="G25" s="27"/>
      <c r="H25" s="27"/>
      <c r="I25" s="27"/>
      <c r="J25" s="27"/>
      <c r="K25" s="27"/>
      <c r="L25" s="27"/>
      <c r="M25" s="27"/>
      <c r="N25" s="20"/>
      <c r="O25" s="20"/>
      <c r="P25" s="20"/>
    </row>
    <row r="26" spans="1:16" ht="19.5" customHeight="1" x14ac:dyDescent="0.25">
      <c r="A26" s="19"/>
      <c r="B26" s="20"/>
      <c r="C26" s="27"/>
      <c r="D26" s="27"/>
      <c r="E26" s="27"/>
      <c r="F26" s="27"/>
      <c r="G26" s="27"/>
      <c r="H26" s="27"/>
      <c r="I26" s="27"/>
      <c r="J26" s="27"/>
      <c r="K26" s="27"/>
      <c r="L26" s="27"/>
      <c r="M26" s="27"/>
      <c r="N26" s="20"/>
      <c r="O26" s="20"/>
      <c r="P26" s="20"/>
    </row>
    <row r="27" spans="1:16" ht="19.5" customHeight="1" x14ac:dyDescent="0.25">
      <c r="A27" s="19"/>
      <c r="B27" s="19"/>
      <c r="C27" s="19"/>
      <c r="D27" s="19"/>
      <c r="E27" s="19"/>
      <c r="F27" s="19"/>
      <c r="G27" s="30"/>
      <c r="H27" s="19"/>
      <c r="I27" s="19"/>
      <c r="J27" s="19"/>
      <c r="K27" s="19"/>
      <c r="L27" s="19"/>
      <c r="M27" s="19"/>
      <c r="N27" s="19"/>
      <c r="O27" s="19"/>
      <c r="P27" s="19"/>
    </row>
    <row r="28" spans="1:16" ht="19.5" customHeight="1" x14ac:dyDescent="0.25">
      <c r="A28" s="19"/>
      <c r="B28" s="19"/>
      <c r="C28" s="19"/>
      <c r="D28" s="19"/>
      <c r="E28" s="19"/>
      <c r="F28" s="19"/>
      <c r="G28" s="19"/>
      <c r="H28" s="19"/>
      <c r="I28" s="19"/>
      <c r="J28" s="19"/>
      <c r="K28" s="19"/>
      <c r="L28" s="19"/>
      <c r="M28" s="19"/>
      <c r="N28" s="19"/>
      <c r="O28" s="19"/>
      <c r="P28" s="19"/>
    </row>
    <row r="29" spans="1:16" ht="19.5" customHeight="1" x14ac:dyDescent="0.25"/>
    <row r="30" spans="1:16" ht="19.5" customHeight="1" x14ac:dyDescent="0.25"/>
    <row r="31" spans="1:16" ht="19.5" customHeight="1" x14ac:dyDescent="0.25"/>
    <row r="32" spans="1:16" ht="19.5" customHeight="1" x14ac:dyDescent="0.25"/>
    <row r="33" s="18" customFormat="1" ht="19.5" customHeight="1" x14ac:dyDescent="0.25"/>
    <row r="34" s="18" customFormat="1" ht="19.5" customHeight="1" x14ac:dyDescent="0.25"/>
    <row r="35" s="18" customFormat="1" ht="19.5" customHeight="1" x14ac:dyDescent="0.25"/>
    <row r="36" s="18" customFormat="1" ht="19.5" customHeight="1" x14ac:dyDescent="0.25"/>
    <row r="37" s="18" customFormat="1" ht="19.5" customHeight="1" x14ac:dyDescent="0.25"/>
    <row r="38" s="18" customFormat="1" ht="19.5" customHeight="1" x14ac:dyDescent="0.25"/>
    <row r="39" s="18" customFormat="1" ht="19.5" customHeight="1" x14ac:dyDescent="0.25"/>
    <row r="40" s="18" customFormat="1" ht="19.5" customHeight="1" x14ac:dyDescent="0.25"/>
    <row r="41" s="18" customFormat="1" ht="19.5" customHeight="1" x14ac:dyDescent="0.25"/>
    <row r="42" s="18" customFormat="1" ht="19.5" customHeight="1" x14ac:dyDescent="0.25"/>
    <row r="43" s="18" customFormat="1"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2A6F-37D2-4DA4-B2E0-DA6F9C7F9EB5}">
  <dimension ref="B1:M42"/>
  <sheetViews>
    <sheetView workbookViewId="0">
      <selection activeCell="E27" sqref="E27"/>
    </sheetView>
  </sheetViews>
  <sheetFormatPr defaultRowHeight="11.4" x14ac:dyDescent="0.2"/>
  <cols>
    <col min="1" max="1" width="1.875" style="4" customWidth="1"/>
    <col min="2" max="2" width="35" style="4" customWidth="1"/>
    <col min="3" max="3" width="20.625" style="4" customWidth="1"/>
    <col min="4" max="4" width="18" style="4" customWidth="1"/>
    <col min="5" max="5" width="14.5" style="4" customWidth="1"/>
    <col min="6" max="6" width="15.5" style="4" customWidth="1"/>
    <col min="7" max="7" width="17.5" style="4" customWidth="1"/>
    <col min="8" max="8" width="16" style="4" customWidth="1"/>
    <col min="9" max="9" width="11.875" style="4" customWidth="1"/>
    <col min="10" max="10" width="11.875" style="4" bestFit="1" customWidth="1"/>
    <col min="11" max="11" width="12.75" style="4" customWidth="1"/>
    <col min="12" max="12" width="8.875" style="4" customWidth="1"/>
    <col min="13" max="13" width="8.625" style="4" customWidth="1"/>
    <col min="14" max="16384" width="9" style="4"/>
  </cols>
  <sheetData>
    <row r="1" spans="2:13" ht="13.2" customHeight="1" x14ac:dyDescent="0.2">
      <c r="B1" s="3" t="s">
        <v>24</v>
      </c>
      <c r="E1" s="6"/>
      <c r="F1" s="7"/>
      <c r="G1" s="6"/>
      <c r="J1" s="8"/>
      <c r="L1" s="8"/>
      <c r="M1" s="6"/>
    </row>
    <row r="2" spans="2:13" ht="12.75" customHeight="1" x14ac:dyDescent="0.2"/>
    <row r="3" spans="2:13" ht="12" thickBot="1" x14ac:dyDescent="0.25">
      <c r="B3" s="1" t="s">
        <v>4</v>
      </c>
      <c r="C3" s="2"/>
      <c r="D3" s="9"/>
      <c r="E3" s="9"/>
      <c r="F3" s="10"/>
      <c r="G3" s="9"/>
      <c r="H3" s="5"/>
      <c r="I3" s="5"/>
      <c r="J3" s="5"/>
      <c r="K3" s="5"/>
    </row>
    <row r="4" spans="2:13" ht="12" thickTop="1" x14ac:dyDescent="0.2"/>
    <row r="5" spans="2:13" x14ac:dyDescent="0.2">
      <c r="B5" s="4" t="s">
        <v>10</v>
      </c>
      <c r="C5" s="12">
        <v>2</v>
      </c>
    </row>
    <row r="6" spans="2:13" x14ac:dyDescent="0.2">
      <c r="B6" s="4" t="s">
        <v>5</v>
      </c>
      <c r="C6" s="13">
        <v>25</v>
      </c>
    </row>
    <row r="7" spans="2:13" x14ac:dyDescent="0.2">
      <c r="B7" s="4" t="s">
        <v>6</v>
      </c>
      <c r="C7" s="11">
        <v>200</v>
      </c>
    </row>
    <row r="8" spans="2:13" x14ac:dyDescent="0.2">
      <c r="B8" s="4" t="s">
        <v>7</v>
      </c>
      <c r="C8" s="11">
        <v>160</v>
      </c>
    </row>
    <row r="9" spans="2:13" x14ac:dyDescent="0.2">
      <c r="B9" s="4" t="s">
        <v>8</v>
      </c>
      <c r="C9" s="13">
        <v>4.8</v>
      </c>
    </row>
    <row r="10" spans="2:13" x14ac:dyDescent="0.2">
      <c r="B10" s="4" t="s">
        <v>9</v>
      </c>
      <c r="C10" s="13">
        <v>1.44</v>
      </c>
    </row>
    <row r="11" spans="2:13" x14ac:dyDescent="0.2">
      <c r="C11" s="11"/>
    </row>
    <row r="12" spans="2:13" ht="12" x14ac:dyDescent="0.25">
      <c r="B12" s="38" t="s">
        <v>21</v>
      </c>
      <c r="C12" s="38"/>
      <c r="D12" s="38"/>
      <c r="E12" s="38"/>
      <c r="F12" s="38"/>
      <c r="G12" s="38"/>
      <c r="H12" s="38"/>
    </row>
    <row r="13" spans="2:13" ht="12" thickBot="1" x14ac:dyDescent="0.25">
      <c r="B13" s="9" t="s">
        <v>20</v>
      </c>
      <c r="C13" s="16">
        <v>1</v>
      </c>
      <c r="D13" s="9">
        <v>2</v>
      </c>
      <c r="E13" s="16">
        <v>3</v>
      </c>
      <c r="F13" s="9">
        <v>4</v>
      </c>
      <c r="G13" s="16">
        <v>5</v>
      </c>
      <c r="H13" s="9">
        <v>6</v>
      </c>
    </row>
    <row r="14" spans="2:13" ht="12" thickTop="1" x14ac:dyDescent="0.2">
      <c r="B14" s="4" t="s">
        <v>19</v>
      </c>
      <c r="C14" s="5">
        <v>1.02</v>
      </c>
      <c r="D14" s="5">
        <v>1.0900000000000001</v>
      </c>
      <c r="E14" s="5">
        <v>1.1399999999999999</v>
      </c>
      <c r="F14" s="5">
        <v>1.25</v>
      </c>
      <c r="G14" s="5">
        <v>1.32</v>
      </c>
      <c r="H14" s="5">
        <f>C10</f>
        <v>1.44</v>
      </c>
    </row>
    <row r="15" spans="2:13" x14ac:dyDescent="0.2">
      <c r="B15" s="17" t="s">
        <v>22</v>
      </c>
      <c r="C15" s="5"/>
      <c r="D15" s="14">
        <f>(D14/C14)-1</f>
        <v>6.8627450980392135E-2</v>
      </c>
      <c r="E15" s="14">
        <f t="shared" ref="E15:H15" si="0">(E14/D14)-1</f>
        <v>4.5871559633027248E-2</v>
      </c>
      <c r="F15" s="14">
        <f t="shared" si="0"/>
        <v>9.6491228070175517E-2</v>
      </c>
      <c r="G15" s="14">
        <f t="shared" si="0"/>
        <v>5.600000000000005E-2</v>
      </c>
      <c r="H15" s="14">
        <f t="shared" si="0"/>
        <v>9.0909090909090828E-2</v>
      </c>
    </row>
    <row r="16" spans="2:13" x14ac:dyDescent="0.2">
      <c r="B16" s="14"/>
      <c r="C16" s="11"/>
    </row>
    <row r="17" spans="2:3" x14ac:dyDescent="0.2">
      <c r="C17" s="11"/>
    </row>
    <row r="18" spans="2:3" x14ac:dyDescent="0.2">
      <c r="C18" s="14"/>
    </row>
    <row r="19" spans="2:3" x14ac:dyDescent="0.2">
      <c r="C19" s="11"/>
    </row>
    <row r="20" spans="2:3" x14ac:dyDescent="0.2">
      <c r="C20" s="11"/>
    </row>
    <row r="21" spans="2:3" x14ac:dyDescent="0.2">
      <c r="C21" s="11"/>
    </row>
    <row r="24" spans="2:3" x14ac:dyDescent="0.2">
      <c r="B24" s="4" t="s">
        <v>11</v>
      </c>
    </row>
    <row r="27" spans="2:3" x14ac:dyDescent="0.2">
      <c r="B27" s="4" t="s">
        <v>17</v>
      </c>
      <c r="C27" s="11">
        <f>C7-C8</f>
        <v>40</v>
      </c>
    </row>
    <row r="28" spans="2:3" x14ac:dyDescent="0.2">
      <c r="B28" s="4" t="s">
        <v>13</v>
      </c>
      <c r="C28" s="14">
        <f>C9/C27</f>
        <v>0.12</v>
      </c>
    </row>
    <row r="29" spans="2:3" x14ac:dyDescent="0.2">
      <c r="B29" s="4" t="s">
        <v>14</v>
      </c>
      <c r="C29" s="14">
        <f>C10/C9</f>
        <v>0.3</v>
      </c>
    </row>
    <row r="30" spans="2:3" x14ac:dyDescent="0.2">
      <c r="B30" s="4" t="s">
        <v>15</v>
      </c>
      <c r="C30" s="14">
        <f>1-C29</f>
        <v>0.7</v>
      </c>
    </row>
    <row r="31" spans="2:3" x14ac:dyDescent="0.2">
      <c r="B31" s="4" t="s">
        <v>12</v>
      </c>
      <c r="C31" s="14">
        <f>C30*C28</f>
        <v>8.3999999999999991E-2</v>
      </c>
    </row>
    <row r="34" spans="2:3" x14ac:dyDescent="0.2">
      <c r="B34" s="4" t="s">
        <v>16</v>
      </c>
      <c r="C34" s="15">
        <f>(C5/C6)+C31</f>
        <v>0.16399999999999998</v>
      </c>
    </row>
    <row r="38" spans="2:3" x14ac:dyDescent="0.2">
      <c r="B38" s="4" t="s">
        <v>18</v>
      </c>
    </row>
    <row r="40" spans="2:3" x14ac:dyDescent="0.2">
      <c r="B40" s="4" t="s">
        <v>23</v>
      </c>
      <c r="C40" s="14">
        <f>AVERAGE(D15:H15)</f>
        <v>7.1579865918537156E-2</v>
      </c>
    </row>
    <row r="42" spans="2:3" x14ac:dyDescent="0.2">
      <c r="B42" s="4" t="s">
        <v>16</v>
      </c>
      <c r="C42" s="15">
        <f>(C5/C6)+C40</f>
        <v>0.15157986591853717</v>
      </c>
    </row>
  </sheetData>
  <mergeCells count="1">
    <mergeCell ref="B12:H12"/>
  </mergeCells>
  <phoneticPr fontId="20" type="noConversion"/>
  <printOptions gridLines="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AFA4-826C-4F5F-AE03-35BBBD97B8A5}">
  <dimension ref="A1"/>
  <sheetViews>
    <sheetView workbookViewId="0">
      <selection activeCell="C31" sqref="C31"/>
    </sheetView>
  </sheetViews>
  <sheetFormatPr defaultRowHeight="13.8" x14ac:dyDescent="0.25"/>
  <cols>
    <col min="1" max="16384" width="9" style="39"/>
  </cols>
  <sheetData>
    <row r="1" s="39" customForma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Cost of Equity</vt:lpstr>
      <vt:lpstr>Save 60%</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cp:lastModifiedBy>Dragostina  Slavova</cp:lastModifiedBy>
  <dcterms:created xsi:type="dcterms:W3CDTF">2017-08-22T21:42:52Z</dcterms:created>
  <dcterms:modified xsi:type="dcterms:W3CDTF">2023-03-31T08:28:06Z</dcterms:modified>
</cp:coreProperties>
</file>