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https://365dsc-my.sharepoint.com/personal/team_365dsc_onmicrosoft_com/Documents/Marketing/365 Financial Analyst/_WEBSITE/2_Content/4_Resources/Templates &amp; Models/Word + Excel files/"/>
    </mc:Choice>
  </mc:AlternateContent>
  <xr:revisionPtr revIDLastSave="13" documentId="13_ncr:1_{6142C401-9D8C-4010-B6EB-83CAEBE3CFD8}" xr6:coauthVersionLast="47" xr6:coauthVersionMax="47" xr10:uidLastSave="{3B379621-5D03-41BE-914D-F402F85B8668}"/>
  <bookViews>
    <workbookView xWindow="11784" yWindow="576" windowWidth="10236" windowHeight="11736" xr2:uid="{00000000-000D-0000-FFFF-FFFF00000000}"/>
  </bookViews>
  <sheets>
    <sheet name="Cover Page" sheetId="2" r:id="rId1"/>
    <sheet name="Average ARR" sheetId="6" r:id="rId2"/>
    <sheet name="Save 60%" sheetId="7" r:id="rId3"/>
  </sheets>
  <definedNames>
    <definedName name="CIQWBGuid" hidden="1">"2cd8126d-26c3-430c-b7fa-a069e3a1fc62"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41666.7099189815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_xlnm.Print_Area" localSheetId="0">'Cover Page'!$A$1:$P$23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4" i="6" l="1"/>
  <c r="L18" i="6"/>
  <c r="K18" i="6"/>
  <c r="J18" i="6"/>
  <c r="I18" i="6"/>
  <c r="H18" i="6"/>
  <c r="G18" i="6"/>
  <c r="F18" i="6"/>
  <c r="E18" i="6"/>
  <c r="D18" i="6"/>
  <c r="C18" i="6"/>
  <c r="L14" i="6"/>
  <c r="K14" i="6"/>
  <c r="J14" i="6"/>
  <c r="I14" i="6"/>
  <c r="I20" i="6" s="1"/>
  <c r="H14" i="6"/>
  <c r="G14" i="6"/>
  <c r="F14" i="6"/>
  <c r="E14" i="6"/>
  <c r="D14" i="6"/>
  <c r="C14" i="6"/>
  <c r="D11" i="6"/>
  <c r="E11" i="6" s="1"/>
  <c r="F11" i="6" s="1"/>
  <c r="G11" i="6" s="1"/>
  <c r="H11" i="6" s="1"/>
  <c r="I11" i="6" s="1"/>
  <c r="J11" i="6" s="1"/>
  <c r="K11" i="6" s="1"/>
  <c r="L11" i="6" s="1"/>
  <c r="I38" i="6"/>
  <c r="K29" i="6"/>
  <c r="M38" i="6"/>
  <c r="J33" i="6"/>
  <c r="Q33" i="6"/>
  <c r="D20" i="6" l="1"/>
  <c r="D22" i="6" s="1"/>
  <c r="D24" i="6" s="1"/>
  <c r="L20" i="6"/>
  <c r="L22" i="6" s="1"/>
  <c r="L24" i="6" s="1"/>
  <c r="E20" i="6"/>
  <c r="H20" i="6"/>
  <c r="H22" i="6" s="1"/>
  <c r="H24" i="6" s="1"/>
  <c r="J20" i="6"/>
  <c r="J22" i="6" s="1"/>
  <c r="J24" i="6" s="1"/>
  <c r="F20" i="6"/>
  <c r="F22" i="6" s="1"/>
  <c r="F24" i="6" s="1"/>
  <c r="I35" i="6"/>
  <c r="M35" i="6" s="1"/>
  <c r="K20" i="6"/>
  <c r="K22" i="6" s="1"/>
  <c r="K24" i="6" s="1"/>
  <c r="G20" i="6"/>
  <c r="G22" i="6" s="1"/>
  <c r="G24" i="6" s="1"/>
  <c r="E22" i="6"/>
  <c r="E24" i="6" s="1"/>
  <c r="C20" i="6"/>
  <c r="I22" i="6"/>
  <c r="I24" i="6" s="1"/>
  <c r="C22" i="6" l="1"/>
  <c r="C24" i="6" s="1"/>
  <c r="I30" i="6" s="1"/>
  <c r="O33" i="6" s="1"/>
</calcChain>
</file>

<file path=xl/sharedStrings.xml><?xml version="1.0" encoding="utf-8"?>
<sst xmlns="http://schemas.openxmlformats.org/spreadsheetml/2006/main" count="30" uniqueCount="29">
  <si>
    <t>Strictly Confidential</t>
  </si>
  <si>
    <t>This Excel model is for educational purposes only.</t>
  </si>
  <si>
    <t>Description</t>
  </si>
  <si>
    <t>All content is Copyright material of 365 Financial Analyst ®</t>
  </si>
  <si>
    <t>Average Accounting Rate of Return</t>
  </si>
  <si>
    <t>Annual Depreciation</t>
  </si>
  <si>
    <t>Forecast P&amp;L ($m)</t>
  </si>
  <si>
    <t>Year 1</t>
  </si>
  <si>
    <t>Sales</t>
  </si>
  <si>
    <t>Cost of Goods Sold</t>
  </si>
  <si>
    <t>Gross Profit</t>
  </si>
  <si>
    <t>Rent</t>
  </si>
  <si>
    <t>Depreciation</t>
  </si>
  <si>
    <t>Other Cash Expenses</t>
  </si>
  <si>
    <t>Earnings Before Taxes (EBT)</t>
  </si>
  <si>
    <t>Taxes (at 32%)</t>
  </si>
  <si>
    <t>Net Income</t>
  </si>
  <si>
    <t>Average Net Income</t>
  </si>
  <si>
    <t>Accounting Rate of Return</t>
  </si>
  <si>
    <t>Book Value at Time 0</t>
  </si>
  <si>
    <t>Book Value at Time 10</t>
  </si>
  <si>
    <t>Average Book Value</t>
  </si>
  <si>
    <t>Compensation</t>
  </si>
  <si>
    <t>Input Data</t>
  </si>
  <si>
    <t xml:space="preserve">Invested Amount </t>
  </si>
  <si>
    <t>Output</t>
  </si>
  <si>
    <t xml:space="preserve">The Average accounting rate of return denotes the return expected on an investment relative to its cost. It is a quick way to calculate an investment's profitability. To obtain the average accounting rate of return, we divide the average net income by the average book value. </t>
  </si>
  <si>
    <t xml:space="preserve">Learn Finance with Practical Self-Paced Video Lessons </t>
  </si>
  <si>
    <t>© 2023, 365 Financial Analyst 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</si>
</sst>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0.0;&quot;(&quot;#0.0&quot;)&quot;;&quot;-&quot;"/>
    <numFmt numFmtId="166" formatCode="&quot;$&quot;#,##0.0_);[Red]\(&quot;$&quot;#,##0.0\)"/>
    <numFmt numFmtId="167" formatCode="&quot;$&quot;#,##0.0_);\(&quot;$&quot;#,##0.0\)"/>
  </numFmts>
  <fonts count="33" x14ac:knownFonts="1">
    <font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1"/>
      <color theme="0"/>
      <name val="Arial"/>
      <family val="2"/>
    </font>
    <font>
      <sz val="9"/>
      <color theme="0"/>
      <name val="Arial"/>
      <family val="2"/>
    </font>
    <font>
      <u/>
      <sz val="9"/>
      <color theme="0"/>
      <name val="Arial"/>
      <family val="2"/>
    </font>
    <font>
      <sz val="11"/>
      <color theme="2" tint="0.59996337778862885"/>
      <name val="Arial"/>
      <family val="2"/>
    </font>
    <font>
      <sz val="11"/>
      <color theme="2" tint="0.39997558519241921"/>
      <name val="Arial"/>
      <family val="2"/>
    </font>
    <font>
      <b/>
      <sz val="20"/>
      <color theme="0"/>
      <name val="Arial"/>
      <family val="2"/>
    </font>
    <font>
      <b/>
      <sz val="11"/>
      <color theme="0"/>
      <name val="Arial"/>
      <family val="2"/>
    </font>
    <font>
      <sz val="10"/>
      <name val="Arial"/>
      <family val="2"/>
    </font>
    <font>
      <sz val="11"/>
      <color rgb="FF0073B0"/>
      <name val="Arial"/>
      <family val="2"/>
    </font>
    <font>
      <sz val="11"/>
      <color rgb="FF000000"/>
      <name val="Calibri"/>
      <family val="2"/>
      <charset val="204"/>
    </font>
    <font>
      <sz val="18"/>
      <color theme="3"/>
      <name val="Calibri Light"/>
      <family val="2"/>
      <scheme val="maj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b/>
      <sz val="9"/>
      <color rgb="FF00206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3"/>
      <name val="Arial"/>
      <family val="2"/>
    </font>
    <font>
      <b/>
      <i/>
      <sz val="9"/>
      <color theme="1"/>
      <name val="Arial"/>
      <family val="2"/>
    </font>
    <font>
      <b/>
      <sz val="12"/>
      <color rgb="FF0073B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rgb="FF0073B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20"/>
      <color rgb="FF132E57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036FFD"/>
        <bgColor indexed="64"/>
      </patternFill>
    </fill>
  </fills>
  <borders count="19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/>
      <bottom style="thick">
        <color rgb="FF0073B0"/>
      </bottom>
      <diagonal/>
    </border>
    <border>
      <left/>
      <right/>
      <top/>
      <bottom style="medium">
        <color rgb="FF0073B0"/>
      </bottom>
      <diagonal/>
    </border>
    <border>
      <left/>
      <right/>
      <top/>
      <bottom style="thin">
        <color rgb="FF0073B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rgb="FF0073B0"/>
      </top>
      <bottom style="thin">
        <color rgb="FF0073B0"/>
      </bottom>
      <diagonal/>
    </border>
  </borders>
  <cellStyleXfs count="17">
    <xf numFmtId="0" fontId="0" fillId="0" borderId="0"/>
    <xf numFmtId="0" fontId="5" fillId="0" borderId="0" applyNumberFormat="0" applyFill="0" applyBorder="0" applyAlignment="0" applyProtection="0"/>
    <xf numFmtId="0" fontId="4" fillId="0" borderId="0"/>
    <xf numFmtId="0" fontId="6" fillId="0" borderId="0" applyNumberForma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0" fontId="16" fillId="0" borderId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1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64">
    <xf numFmtId="0" fontId="0" fillId="0" borderId="0" xfId="0"/>
    <xf numFmtId="0" fontId="20" fillId="2" borderId="0" xfId="15" applyFont="1" applyFill="1"/>
    <xf numFmtId="0" fontId="22" fillId="0" borderId="0" xfId="15" applyFont="1"/>
    <xf numFmtId="1" fontId="22" fillId="0" borderId="0" xfId="15" applyNumberFormat="1" applyFont="1"/>
    <xf numFmtId="165" fontId="22" fillId="0" borderId="0" xfId="15" applyNumberFormat="1" applyFont="1" applyAlignment="1">
      <alignment horizontal="center"/>
    </xf>
    <xf numFmtId="0" fontId="23" fillId="0" borderId="0" xfId="14" applyFont="1" applyBorder="1"/>
    <xf numFmtId="165" fontId="23" fillId="0" borderId="0" xfId="14" applyNumberFormat="1" applyFont="1" applyBorder="1" applyAlignment="1">
      <alignment horizontal="center"/>
    </xf>
    <xf numFmtId="0" fontId="23" fillId="0" borderId="12" xfId="15" applyFont="1" applyBorder="1" applyAlignment="1">
      <alignment horizontal="center" vertical="center" wrapText="1"/>
    </xf>
    <xf numFmtId="9" fontId="25" fillId="0" borderId="13" xfId="16" applyFont="1" applyBorder="1" applyAlignment="1">
      <alignment horizontal="center" vertical="center"/>
    </xf>
    <xf numFmtId="0" fontId="23" fillId="0" borderId="14" xfId="15" applyFont="1" applyBorder="1" applyAlignment="1">
      <alignment horizontal="center" wrapText="1"/>
    </xf>
    <xf numFmtId="0" fontId="23" fillId="0" borderId="16" xfId="15" applyFont="1" applyBorder="1" applyAlignment="1">
      <alignment horizontal="center" vertical="center" wrapText="1"/>
    </xf>
    <xf numFmtId="0" fontId="26" fillId="2" borderId="0" xfId="15" applyFont="1" applyFill="1"/>
    <xf numFmtId="49" fontId="27" fillId="4" borderId="7" xfId="4" applyNumberFormat="1" applyFont="1" applyFill="1" applyBorder="1" applyAlignment="1">
      <alignment wrapText="1"/>
    </xf>
    <xf numFmtId="49" fontId="27" fillId="4" borderId="7" xfId="4" applyNumberFormat="1" applyFont="1" applyFill="1" applyBorder="1" applyAlignment="1">
      <alignment horizontal="center" wrapText="1"/>
    </xf>
    <xf numFmtId="0" fontId="28" fillId="4" borderId="7" xfId="4" applyFont="1" applyFill="1" applyBorder="1"/>
    <xf numFmtId="7" fontId="28" fillId="4" borderId="7" xfId="4" applyNumberFormat="1" applyFont="1" applyFill="1" applyBorder="1"/>
    <xf numFmtId="49" fontId="27" fillId="4" borderId="0" xfId="4" applyNumberFormat="1" applyFont="1" applyFill="1" applyAlignment="1">
      <alignment wrapText="1"/>
    </xf>
    <xf numFmtId="49" fontId="27" fillId="4" borderId="0" xfId="4" applyNumberFormat="1" applyFont="1" applyFill="1" applyAlignment="1">
      <alignment horizontal="center" wrapText="1"/>
    </xf>
    <xf numFmtId="0" fontId="28" fillId="4" borderId="0" xfId="4" applyFont="1" applyFill="1"/>
    <xf numFmtId="7" fontId="28" fillId="4" borderId="0" xfId="4" applyNumberFormat="1" applyFont="1" applyFill="1"/>
    <xf numFmtId="0" fontId="29" fillId="0" borderId="0" xfId="15" applyFont="1" applyAlignment="1">
      <alignment horizontal="center" wrapText="1"/>
    </xf>
    <xf numFmtId="0" fontId="24" fillId="2" borderId="8" xfId="12" applyFont="1" applyFill="1" applyBorder="1"/>
    <xf numFmtId="0" fontId="21" fillId="2" borderId="8" xfId="15" applyFont="1" applyFill="1" applyBorder="1" applyAlignment="1">
      <alignment horizontal="center" wrapText="1"/>
    </xf>
    <xf numFmtId="0" fontId="23" fillId="0" borderId="9" xfId="14" applyFont="1" applyBorder="1"/>
    <xf numFmtId="0" fontId="23" fillId="0" borderId="18" xfId="14" applyFont="1" applyBorder="1"/>
    <xf numFmtId="6" fontId="30" fillId="3" borderId="10" xfId="13" applyNumberFormat="1" applyFont="1" applyFill="1" applyBorder="1" applyAlignment="1">
      <alignment horizontal="center"/>
    </xf>
    <xf numFmtId="164" fontId="30" fillId="3" borderId="10" xfId="13" applyNumberFormat="1" applyFont="1" applyFill="1" applyBorder="1" applyAlignment="1">
      <alignment horizontal="center"/>
    </xf>
    <xf numFmtId="166" fontId="22" fillId="0" borderId="0" xfId="15" applyNumberFormat="1" applyFont="1" applyAlignment="1">
      <alignment horizontal="center"/>
    </xf>
    <xf numFmtId="166" fontId="22" fillId="0" borderId="0" xfId="16" applyNumberFormat="1" applyFont="1" applyAlignment="1">
      <alignment horizontal="center"/>
    </xf>
    <xf numFmtId="166" fontId="23" fillId="0" borderId="9" xfId="14" applyNumberFormat="1" applyFont="1" applyBorder="1" applyAlignment="1">
      <alignment horizontal="center"/>
    </xf>
    <xf numFmtId="166" fontId="23" fillId="0" borderId="18" xfId="14" applyNumberFormat="1" applyFont="1" applyBorder="1" applyAlignment="1">
      <alignment horizontal="center"/>
    </xf>
    <xf numFmtId="167" fontId="23" fillId="0" borderId="9" xfId="14" applyNumberFormat="1" applyFont="1" applyBorder="1" applyAlignment="1">
      <alignment horizontal="center"/>
    </xf>
    <xf numFmtId="167" fontId="22" fillId="0" borderId="0" xfId="15" applyNumberFormat="1" applyFont="1" applyAlignment="1">
      <alignment horizontal="center"/>
    </xf>
    <xf numFmtId="167" fontId="23" fillId="0" borderId="18" xfId="14" applyNumberFormat="1" applyFont="1" applyBorder="1" applyAlignment="1">
      <alignment horizontal="center"/>
    </xf>
    <xf numFmtId="0" fontId="22" fillId="0" borderId="7" xfId="15" applyFont="1" applyBorder="1"/>
    <xf numFmtId="0" fontId="31" fillId="0" borderId="0" xfId="15" applyFont="1" applyAlignment="1">
      <alignment vertical="top"/>
    </xf>
    <xf numFmtId="0" fontId="28" fillId="0" borderId="0" xfId="15" applyFont="1"/>
    <xf numFmtId="0" fontId="28" fillId="0" borderId="0" xfId="15" applyFont="1" applyAlignment="1">
      <alignment horizontal="center"/>
    </xf>
    <xf numFmtId="0" fontId="28" fillId="0" borderId="0" xfId="15" applyFont="1" applyAlignment="1">
      <alignment horizontal="center" vertical="center"/>
    </xf>
    <xf numFmtId="8" fontId="23" fillId="0" borderId="13" xfId="15" applyNumberFormat="1" applyFont="1" applyBorder="1" applyAlignment="1">
      <alignment horizontal="center" vertical="center"/>
    </xf>
    <xf numFmtId="166" fontId="23" fillId="0" borderId="15" xfId="15" applyNumberFormat="1" applyFont="1" applyBorder="1" applyAlignment="1">
      <alignment horizontal="center" vertical="center"/>
    </xf>
    <xf numFmtId="166" fontId="23" fillId="0" borderId="17" xfId="15" applyNumberFormat="1" applyFont="1" applyBorder="1" applyAlignment="1">
      <alignment horizontal="center" vertical="center"/>
    </xf>
    <xf numFmtId="166" fontId="23" fillId="0" borderId="13" xfId="15" applyNumberFormat="1" applyFont="1" applyBorder="1" applyAlignment="1">
      <alignment horizontal="center" vertical="center"/>
    </xf>
    <xf numFmtId="0" fontId="10" fillId="5" borderId="0" xfId="2" applyFont="1" applyFill="1"/>
    <xf numFmtId="0" fontId="11" fillId="5" borderId="0" xfId="2" applyFont="1" applyFill="1"/>
    <xf numFmtId="0" fontId="7" fillId="5" borderId="0" xfId="2" applyFont="1" applyFill="1"/>
    <xf numFmtId="0" fontId="12" fillId="5" borderId="0" xfId="2" applyFont="1" applyFill="1" applyProtection="1">
      <protection locked="0"/>
    </xf>
    <xf numFmtId="0" fontId="7" fillId="5" borderId="3" xfId="2" applyFont="1" applyFill="1" applyBorder="1" applyProtection="1">
      <protection locked="0"/>
    </xf>
    <xf numFmtId="0" fontId="7" fillId="5" borderId="3" xfId="2" applyFont="1" applyFill="1" applyBorder="1"/>
    <xf numFmtId="0" fontId="7" fillId="5" borderId="1" xfId="2" applyFont="1" applyFill="1" applyBorder="1"/>
    <xf numFmtId="0" fontId="13" fillId="5" borderId="0" xfId="2" applyFont="1" applyFill="1"/>
    <xf numFmtId="0" fontId="7" fillId="5" borderId="5" xfId="2" applyFont="1" applyFill="1" applyBorder="1"/>
    <xf numFmtId="0" fontId="8" fillId="5" borderId="0" xfId="2" applyFont="1" applyFill="1"/>
    <xf numFmtId="0" fontId="13" fillId="5" borderId="0" xfId="2" applyFont="1" applyFill="1" applyAlignment="1">
      <alignment horizontal="right"/>
    </xf>
    <xf numFmtId="0" fontId="9" fillId="5" borderId="0" xfId="3" applyFont="1" applyFill="1" applyBorder="1"/>
    <xf numFmtId="0" fontId="15" fillId="5" borderId="0" xfId="2" applyFont="1" applyFill="1"/>
    <xf numFmtId="0" fontId="32" fillId="5" borderId="0" xfId="2" applyFont="1" applyFill="1"/>
    <xf numFmtId="0" fontId="7" fillId="5" borderId="6" xfId="2" applyFont="1" applyFill="1" applyBorder="1" applyAlignment="1">
      <alignment horizontal="center" vertical="center" wrapText="1"/>
    </xf>
    <xf numFmtId="0" fontId="7" fillId="5" borderId="0" xfId="2" applyFont="1" applyFill="1" applyAlignment="1">
      <alignment horizontal="center" vertical="center" wrapText="1"/>
    </xf>
    <xf numFmtId="0" fontId="7" fillId="5" borderId="1" xfId="2" applyFont="1" applyFill="1" applyBorder="1" applyAlignment="1">
      <alignment horizontal="center" vertical="center" wrapText="1"/>
    </xf>
    <xf numFmtId="0" fontId="7" fillId="5" borderId="2" xfId="2" applyFont="1" applyFill="1" applyBorder="1" applyAlignment="1">
      <alignment horizontal="center" vertical="center" wrapText="1"/>
    </xf>
    <xf numFmtId="0" fontId="7" fillId="5" borderId="3" xfId="2" applyFont="1" applyFill="1" applyBorder="1" applyAlignment="1">
      <alignment horizontal="center" vertical="center" wrapText="1"/>
    </xf>
    <xf numFmtId="0" fontId="7" fillId="5" borderId="4" xfId="2" applyFont="1" applyFill="1" applyBorder="1" applyAlignment="1">
      <alignment horizontal="center" vertical="center" wrapText="1"/>
    </xf>
    <xf numFmtId="0" fontId="0" fillId="5" borderId="0" xfId="0" applyFill="1"/>
  </cellXfs>
  <cellStyles count="17">
    <cellStyle name="Comma 2" xfId="7" xr:uid="{4B077D12-3928-4600-A400-DAFE7C142FC5}"/>
    <cellStyle name="Currency 2" xfId="5" xr:uid="{94FA024F-B916-408B-8C26-266C30588648}"/>
    <cellStyle name="Heading 4" xfId="13" builtinId="19"/>
    <cellStyle name="Hyperlink 2 2" xfId="3" xr:uid="{5D7F0286-A486-4255-88A6-CC974082901D}"/>
    <cellStyle name="Hyperlink 3" xfId="1" xr:uid="{00000000-0005-0000-0000-000002000000}"/>
    <cellStyle name="Normal" xfId="0" builtinId="0"/>
    <cellStyle name="Normal 2" xfId="4" xr:uid="{C8B3C472-5BD2-4D8A-84EF-2D0D0EC7CCA8}"/>
    <cellStyle name="Normal 2 2 2" xfId="2" xr:uid="{EB4610B0-F08F-4ACB-854F-11FB6CF4D53B}"/>
    <cellStyle name="Normal 3" xfId="8" xr:uid="{BB80F1F3-9922-4059-BF83-BD44F7EAFF68}"/>
    <cellStyle name="Normal 4" xfId="10" xr:uid="{9EB811E6-5512-4ED7-A50B-9D8116E353D7}"/>
    <cellStyle name="Normal 5" xfId="11" xr:uid="{CA36480A-98CA-41DF-9C08-7FB26FFFC9D4}"/>
    <cellStyle name="Normal 6" xfId="15" xr:uid="{DC731AB1-E342-4F9A-B594-4CE10C352AA5}"/>
    <cellStyle name="Percent 2" xfId="6" xr:uid="{9E2C98EB-5F37-4587-8FEB-4069EA2B93AB}"/>
    <cellStyle name="Percent 3" xfId="9" xr:uid="{1944379E-E72C-44AB-B7CA-2698D4587175}"/>
    <cellStyle name="Percent 4" xfId="16" xr:uid="{E9443FE6-DE3A-479A-81C2-F0B43B9FDF3F}"/>
    <cellStyle name="Title" xfId="12" builtinId="15"/>
    <cellStyle name="Total" xfId="14" builtinId="25"/>
  </cellStyles>
  <dxfs count="0"/>
  <tableStyles count="0" defaultTableStyle="TableStyleMedium2" defaultPivotStyle="PivotStyleLight16"/>
  <colors>
    <mruColors>
      <color rgb="FF0073B0"/>
      <color rgb="FF0000FF"/>
      <color rgb="FF132E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365financialanalyst.com/resources-center/offer?utm_medium=website&amp;utm_source=resource&amp;utm_campaign=web-rs-template%20&amp;utm_content=template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365financialanalyst.com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https://365financialanalyst.com/resources-center/offer?utm_medium=website&amp;utm_source=resource&amp;utm_campaign=web-rs-template%20&amp;utm_content=templat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</xdr:row>
      <xdr:rowOff>0</xdr:rowOff>
    </xdr:from>
    <xdr:to>
      <xdr:col>10</xdr:col>
      <xdr:colOff>293280</xdr:colOff>
      <xdr:row>7</xdr:row>
      <xdr:rowOff>181720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6430267-B0BC-413F-A0F7-E0E0304F8A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502229" y="957943"/>
          <a:ext cx="7826194" cy="900177"/>
        </a:xfrm>
        <a:prstGeom prst="rect">
          <a:avLst/>
        </a:prstGeom>
      </xdr:spPr>
    </xdr:pic>
    <xdr:clientData/>
  </xdr:twoCellAnchor>
  <xdr:oneCellAnchor>
    <xdr:from>
      <xdr:col>1</xdr:col>
      <xdr:colOff>670560</xdr:colOff>
      <xdr:row>23</xdr:row>
      <xdr:rowOff>10160</xdr:rowOff>
    </xdr:from>
    <xdr:ext cx="184731" cy="269369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6FD1CE88-00E1-4DCE-B640-D5AE707D82F7}"/>
            </a:ext>
          </a:extLst>
        </xdr:cNvPr>
        <xdr:cNvSpPr txBox="1"/>
      </xdr:nvSpPr>
      <xdr:spPr>
        <a:xfrm>
          <a:off x="1424940" y="56642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>
    <xdr:from>
      <xdr:col>2</xdr:col>
      <xdr:colOff>65316</xdr:colOff>
      <xdr:row>25</xdr:row>
      <xdr:rowOff>0</xdr:rowOff>
    </xdr:from>
    <xdr:to>
      <xdr:col>2</xdr:col>
      <xdr:colOff>1542102</xdr:colOff>
      <xdr:row>27</xdr:row>
      <xdr:rowOff>48664</xdr:rowOff>
    </xdr:to>
    <xdr:sp macro="" textlink="">
      <xdr:nvSpPr>
        <xdr:cNvPr id="5" name="Rectangle: Rounded Corners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24AC723-70CD-479D-8F24-E4D30D788E5A}"/>
            </a:ext>
          </a:extLst>
        </xdr:cNvPr>
        <xdr:cNvSpPr/>
      </xdr:nvSpPr>
      <xdr:spPr>
        <a:xfrm>
          <a:off x="1567545" y="6193971"/>
          <a:ext cx="1476786" cy="527636"/>
        </a:xfrm>
        <a:prstGeom prst="roundRect">
          <a:avLst/>
        </a:prstGeom>
        <a:solidFill>
          <a:srgbClr val="EDC843"/>
        </a:solidFill>
        <a:effectLst>
          <a:outerShdw blurRad="50800" dist="38100" dir="18900000" algn="bl" rotWithShape="0">
            <a:prstClr val="black">
              <a:alpha val="40000"/>
            </a:prstClr>
          </a:outerShdw>
        </a:effectLst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0" u="none">
              <a:ln>
                <a:solidFill>
                  <a:srgbClr val="003366"/>
                </a:solidFill>
              </a:ln>
              <a:solidFill>
                <a:srgbClr val="003366"/>
              </a:solidFill>
            </a:rPr>
            <a:t>Start</a:t>
          </a:r>
          <a:r>
            <a:rPr lang="en-US" sz="1400" b="0" u="none" baseline="0">
              <a:ln>
                <a:solidFill>
                  <a:srgbClr val="003366"/>
                </a:solidFill>
              </a:ln>
              <a:solidFill>
                <a:srgbClr val="003366"/>
              </a:solidFill>
            </a:rPr>
            <a:t> at 60% OFF</a:t>
          </a:r>
          <a:endParaRPr lang="en-US" sz="1400" b="0" u="none">
            <a:ln>
              <a:solidFill>
                <a:srgbClr val="003366"/>
              </a:solidFill>
            </a:ln>
            <a:solidFill>
              <a:srgbClr val="003366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603213</xdr:colOff>
      <xdr:row>30</xdr:row>
      <xdr:rowOff>452</xdr:rowOff>
    </xdr:from>
    <xdr:to>
      <xdr:col>7</xdr:col>
      <xdr:colOff>13111</xdr:colOff>
      <xdr:row>31</xdr:row>
      <xdr:rowOff>143772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id="{E4DE59DE-59BC-40E5-8A16-E3C519771878}"/>
            </a:ext>
          </a:extLst>
        </xdr:cNvPr>
        <xdr:cNvCxnSpPr/>
      </xdr:nvCxnSpPr>
      <xdr:spPr>
        <a:xfrm flipV="1">
          <a:off x="4098888" y="4639127"/>
          <a:ext cx="1514923" cy="286195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571500</xdr:colOff>
      <xdr:row>33</xdr:row>
      <xdr:rowOff>13111</xdr:rowOff>
    </xdr:from>
    <xdr:to>
      <xdr:col>6</xdr:col>
      <xdr:colOff>683559</xdr:colOff>
      <xdr:row>34</xdr:row>
      <xdr:rowOff>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46D79CBF-5A60-4549-9BEF-20D784A367E2}"/>
            </a:ext>
          </a:extLst>
        </xdr:cNvPr>
        <xdr:cNvCxnSpPr/>
      </xdr:nvCxnSpPr>
      <xdr:spPr>
        <a:xfrm>
          <a:off x="4067175" y="5309011"/>
          <a:ext cx="1493184" cy="301214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33</xdr:row>
      <xdr:rowOff>336177</xdr:rowOff>
    </xdr:from>
    <xdr:to>
      <xdr:col>10</xdr:col>
      <xdr:colOff>676275</xdr:colOff>
      <xdr:row>34</xdr:row>
      <xdr:rowOff>257175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336B6297-8F6A-465C-BA49-163D3A5EF029}"/>
            </a:ext>
          </a:extLst>
        </xdr:cNvPr>
        <xdr:cNvCxnSpPr/>
      </xdr:nvCxnSpPr>
      <xdr:spPr>
        <a:xfrm>
          <a:off x="6962775" y="6144522"/>
          <a:ext cx="1398270" cy="521073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19050</xdr:colOff>
      <xdr:row>34</xdr:row>
      <xdr:rowOff>285750</xdr:rowOff>
    </xdr:from>
    <xdr:to>
      <xdr:col>10</xdr:col>
      <xdr:colOff>676275</xdr:colOff>
      <xdr:row>34</xdr:row>
      <xdr:rowOff>304800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6929EC23-2183-4D41-8B61-35D5D0E0DA0B}"/>
            </a:ext>
          </a:extLst>
        </xdr:cNvPr>
        <xdr:cNvCxnSpPr/>
      </xdr:nvCxnSpPr>
      <xdr:spPr>
        <a:xfrm>
          <a:off x="6978015" y="6692265"/>
          <a:ext cx="1383030" cy="22860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</xdr:colOff>
      <xdr:row>33</xdr:row>
      <xdr:rowOff>28575</xdr:rowOff>
    </xdr:from>
    <xdr:to>
      <xdr:col>13</xdr:col>
      <xdr:colOff>762000</xdr:colOff>
      <xdr:row>34</xdr:row>
      <xdr:rowOff>285754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FCE22F29-9F35-4833-A3B4-223771D8D904}"/>
            </a:ext>
          </a:extLst>
        </xdr:cNvPr>
        <xdr:cNvCxnSpPr/>
      </xdr:nvCxnSpPr>
      <xdr:spPr>
        <a:xfrm flipV="1">
          <a:off x="9755505" y="5836920"/>
          <a:ext cx="750570" cy="855349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29</xdr:row>
      <xdr:rowOff>304800</xdr:rowOff>
    </xdr:from>
    <xdr:to>
      <xdr:col>13</xdr:col>
      <xdr:colOff>752475</xdr:colOff>
      <xdr:row>31</xdr:row>
      <xdr:rowOff>161925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AD6F97E5-C12B-41A0-A8F0-75AFDB056D1C}"/>
            </a:ext>
          </a:extLst>
        </xdr:cNvPr>
        <xdr:cNvCxnSpPr/>
      </xdr:nvCxnSpPr>
      <xdr:spPr>
        <a:xfrm>
          <a:off x="6974205" y="4781550"/>
          <a:ext cx="3520440" cy="640080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542925</xdr:colOff>
      <xdr:row>28</xdr:row>
      <xdr:rowOff>95251</xdr:rowOff>
    </xdr:from>
    <xdr:to>
      <xdr:col>10</xdr:col>
      <xdr:colOff>0</xdr:colOff>
      <xdr:row>29</xdr:row>
      <xdr:rowOff>266700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86B1B41C-1C3C-4C62-B5B9-1207DF2CA243}"/>
            </a:ext>
          </a:extLst>
        </xdr:cNvPr>
        <xdr:cNvCxnSpPr/>
      </xdr:nvCxnSpPr>
      <xdr:spPr>
        <a:xfrm flipV="1">
          <a:off x="6783705" y="4377691"/>
          <a:ext cx="902970" cy="365759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8</xdr:col>
      <xdr:colOff>563881</xdr:colOff>
      <xdr:row>32</xdr:row>
      <xdr:rowOff>325755</xdr:rowOff>
    </xdr:from>
    <xdr:to>
      <xdr:col>9</xdr:col>
      <xdr:colOff>253365</xdr:colOff>
      <xdr:row>33</xdr:row>
      <xdr:rowOff>120017</xdr:rowOff>
    </xdr:to>
    <xdr:cxnSp macro="">
      <xdr:nvCxnSpPr>
        <xdr:cNvPr id="9" name="Straight Arrow Connector 8">
          <a:extLst>
            <a:ext uri="{FF2B5EF4-FFF2-40B4-BE49-F238E27FC236}">
              <a16:creationId xmlns:a16="http://schemas.microsoft.com/office/drawing/2014/main" id="{C94BEA98-FAAF-4D38-846C-774F0C77D18F}"/>
            </a:ext>
          </a:extLst>
        </xdr:cNvPr>
        <xdr:cNvCxnSpPr/>
      </xdr:nvCxnSpPr>
      <xdr:spPr>
        <a:xfrm flipV="1">
          <a:off x="6888481" y="5259705"/>
          <a:ext cx="413384" cy="156212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8</xdr:col>
      <xdr:colOff>409575</xdr:colOff>
      <xdr:row>34</xdr:row>
      <xdr:rowOff>266700</xdr:rowOff>
    </xdr:from>
    <xdr:to>
      <xdr:col>8</xdr:col>
      <xdr:colOff>552450</xdr:colOff>
      <xdr:row>36</xdr:row>
      <xdr:rowOff>123825</xdr:rowOff>
    </xdr:to>
    <xdr:cxnSp macro="">
      <xdr:nvCxnSpPr>
        <xdr:cNvPr id="10" name="Straight Arrow Connector 9">
          <a:extLst>
            <a:ext uri="{FF2B5EF4-FFF2-40B4-BE49-F238E27FC236}">
              <a16:creationId xmlns:a16="http://schemas.microsoft.com/office/drawing/2014/main" id="{433966EA-CB9F-48AD-B312-E270CBE531FE}"/>
            </a:ext>
          </a:extLst>
        </xdr:cNvPr>
        <xdr:cNvCxnSpPr/>
      </xdr:nvCxnSpPr>
      <xdr:spPr>
        <a:xfrm>
          <a:off x="6734175" y="5876925"/>
          <a:ext cx="142875" cy="3143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314325</xdr:colOff>
      <xdr:row>34</xdr:row>
      <xdr:rowOff>371475</xdr:rowOff>
    </xdr:from>
    <xdr:to>
      <xdr:col>12</xdr:col>
      <xdr:colOff>314325</xdr:colOff>
      <xdr:row>37</xdr:row>
      <xdr:rowOff>0</xdr:rowOff>
    </xdr:to>
    <xdr:cxnSp macro="">
      <xdr:nvCxnSpPr>
        <xdr:cNvPr id="11" name="Straight Arrow Connector 10">
          <a:extLst>
            <a:ext uri="{FF2B5EF4-FFF2-40B4-BE49-F238E27FC236}">
              <a16:creationId xmlns:a16="http://schemas.microsoft.com/office/drawing/2014/main" id="{A69124CA-3848-40E2-9281-7A057D5A39C6}"/>
            </a:ext>
          </a:extLst>
        </xdr:cNvPr>
        <xdr:cNvCxnSpPr/>
      </xdr:nvCxnSpPr>
      <xdr:spPr>
        <a:xfrm>
          <a:off x="9450705" y="6779895"/>
          <a:ext cx="0" cy="592455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oneCellAnchor>
    <xdr:from>
      <xdr:col>1</xdr:col>
      <xdr:colOff>727709</xdr:colOff>
      <xdr:row>31</xdr:row>
      <xdr:rowOff>72390</xdr:rowOff>
    </xdr:from>
    <xdr:ext cx="2947035" cy="5690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TextBox 11">
              <a:extLst>
                <a:ext uri="{FF2B5EF4-FFF2-40B4-BE49-F238E27FC236}">
                  <a16:creationId xmlns:a16="http://schemas.microsoft.com/office/drawing/2014/main" id="{2E5D6CA6-5A5E-40CE-AFF4-5BE0E997DD5E}"/>
                </a:ext>
              </a:extLst>
            </xdr:cNvPr>
            <xdr:cNvSpPr txBox="1"/>
          </xdr:nvSpPr>
          <xdr:spPr>
            <a:xfrm>
              <a:off x="908684" y="4853940"/>
              <a:ext cx="2947035" cy="5690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800" b="0" i="1">
                        <a:latin typeface="Cambria Math" panose="02040503050406030204" pitchFamily="18" charset="0"/>
                      </a:rPr>
                      <m:t>𝐴𝑅𝑅</m:t>
                    </m:r>
                    <m:r>
                      <a:rPr lang="en-US" sz="18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n-US" sz="18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US" sz="1800" b="0" i="1">
                            <a:latin typeface="Cambria Math" panose="02040503050406030204" pitchFamily="18" charset="0"/>
                          </a:rPr>
                          <m:t>𝐴𝑣𝑒𝑟𝑎𝑔𝑒</m:t>
                        </m:r>
                        <m:r>
                          <a:rPr lang="en-US" sz="18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US" sz="1800" b="0" i="1">
                            <a:latin typeface="Cambria Math" panose="02040503050406030204" pitchFamily="18" charset="0"/>
                          </a:rPr>
                          <m:t>𝑁𝑒𝑡</m:t>
                        </m:r>
                        <m:r>
                          <a:rPr lang="en-US" sz="18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US" sz="1800" b="0" i="1">
                            <a:latin typeface="Cambria Math" panose="02040503050406030204" pitchFamily="18" charset="0"/>
                          </a:rPr>
                          <m:t>𝐼𝑛𝑐𝑜𝑚𝑒</m:t>
                        </m:r>
                      </m:num>
                      <m:den>
                        <m:r>
                          <a:rPr lang="en-US" sz="1800" b="0" i="1">
                            <a:latin typeface="Cambria Math" panose="02040503050406030204" pitchFamily="18" charset="0"/>
                          </a:rPr>
                          <m:t>𝐴𝑣𝑒𝑟𝑎𝑔𝑒</m:t>
                        </m:r>
                        <m:r>
                          <a:rPr lang="en-US" sz="18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US" sz="1800" b="0" i="1">
                            <a:latin typeface="Cambria Math" panose="02040503050406030204" pitchFamily="18" charset="0"/>
                          </a:rPr>
                          <m:t>𝐵𝑜𝑜𝑘</m:t>
                        </m:r>
                        <m:r>
                          <a:rPr lang="en-US" sz="18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US" sz="1800" b="0" i="1">
                            <a:latin typeface="Cambria Math" panose="02040503050406030204" pitchFamily="18" charset="0"/>
                          </a:rPr>
                          <m:t>𝑉𝑎𝑙𝑢𝑒</m:t>
                        </m:r>
                      </m:den>
                    </m:f>
                  </m:oMath>
                </m:oMathPara>
              </a14:m>
              <a:endParaRPr lang="en-US" sz="1800"/>
            </a:p>
          </xdr:txBody>
        </xdr:sp>
      </mc:Choice>
      <mc:Fallback xmlns="">
        <xdr:sp macro="" textlink="">
          <xdr:nvSpPr>
            <xdr:cNvPr id="12" name="TextBox 11">
              <a:extLst>
                <a:ext uri="{FF2B5EF4-FFF2-40B4-BE49-F238E27FC236}">
                  <a16:creationId xmlns:a16="http://schemas.microsoft.com/office/drawing/2014/main" id="{2E5D6CA6-5A5E-40CE-AFF4-5BE0E997DD5E}"/>
                </a:ext>
              </a:extLst>
            </xdr:cNvPr>
            <xdr:cNvSpPr txBox="1"/>
          </xdr:nvSpPr>
          <xdr:spPr>
            <a:xfrm>
              <a:off x="908684" y="4853940"/>
              <a:ext cx="2947035" cy="5690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n-US" sz="1800" b="0" i="0">
                  <a:latin typeface="Cambria Math" panose="02040503050406030204" pitchFamily="18" charset="0"/>
                </a:rPr>
                <a:t>𝐴𝑅𝑅=(𝐴𝑣𝑒𝑟𝑎𝑔𝑒 𝑁𝑒𝑡 𝐼𝑛𝑐𝑜𝑚𝑒)/(𝐴𝑣𝑒𝑟𝑎𝑔𝑒 𝐵𝑜𝑜𝑘 𝑉𝑎𝑙𝑢𝑒)</a:t>
              </a:r>
              <a:endParaRPr lang="en-US" sz="1800"/>
            </a:p>
          </xdr:txBody>
        </xdr:sp>
      </mc:Fallback>
    </mc:AlternateContent>
    <xdr:clientData/>
  </xdr:oneCellAnchor>
  <xdr:twoCellAnchor>
    <xdr:from>
      <xdr:col>15</xdr:col>
      <xdr:colOff>49530</xdr:colOff>
      <xdr:row>32</xdr:row>
      <xdr:rowOff>173355</xdr:rowOff>
    </xdr:from>
    <xdr:to>
      <xdr:col>16</xdr:col>
      <xdr:colOff>0</xdr:colOff>
      <xdr:row>32</xdr:row>
      <xdr:rowOff>180975</xdr:rowOff>
    </xdr:to>
    <xdr:cxnSp macro="">
      <xdr:nvCxnSpPr>
        <xdr:cNvPr id="20" name="Straight Arrow Connector 19">
          <a:extLst>
            <a:ext uri="{FF2B5EF4-FFF2-40B4-BE49-F238E27FC236}">
              <a16:creationId xmlns:a16="http://schemas.microsoft.com/office/drawing/2014/main" id="{AACF185A-A329-48B1-82F0-C9EF52E81FAC}"/>
            </a:ext>
          </a:extLst>
        </xdr:cNvPr>
        <xdr:cNvCxnSpPr/>
      </xdr:nvCxnSpPr>
      <xdr:spPr>
        <a:xfrm>
          <a:off x="11393805" y="5107305"/>
          <a:ext cx="502920" cy="7620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38100</xdr:rowOff>
    </xdr:from>
    <xdr:to>
      <xdr:col>19</xdr:col>
      <xdr:colOff>7620</xdr:colOff>
      <xdr:row>28</xdr:row>
      <xdr:rowOff>37151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6214DD-4371-4A6F-96D2-4BD8A862DD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" y="38100"/>
          <a:ext cx="10386060" cy="4906331"/>
        </a:xfrm>
        <a:prstGeom prst="rect">
          <a:avLst/>
        </a:prstGeom>
      </xdr:spPr>
    </xdr:pic>
    <xdr:clientData/>
  </xdr:twoCellAnchor>
  <xdr:twoCellAnchor editAs="oneCell">
    <xdr:from>
      <xdr:col>0</xdr:col>
      <xdr:colOff>45720</xdr:colOff>
      <xdr:row>0</xdr:row>
      <xdr:rowOff>38100</xdr:rowOff>
    </xdr:from>
    <xdr:to>
      <xdr:col>19</xdr:col>
      <xdr:colOff>7620</xdr:colOff>
      <xdr:row>28</xdr:row>
      <xdr:rowOff>37151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3390DCE-684D-46D5-BFAB-32575C84F7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" y="38100"/>
          <a:ext cx="10386060" cy="49063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FI">
      <a:dk1>
        <a:sysClr val="windowText" lastClr="000000"/>
      </a:dk1>
      <a:lt1>
        <a:sysClr val="window" lastClr="FFFFFF"/>
      </a:lt1>
      <a:dk2>
        <a:srgbClr val="FA621C"/>
      </a:dk2>
      <a:lt2>
        <a:srgbClr val="132E57"/>
      </a:lt2>
      <a:accent1>
        <a:srgbClr val="E6E7E8"/>
      </a:accent1>
      <a:accent2>
        <a:srgbClr val="F57A16"/>
      </a:accent2>
      <a:accent3>
        <a:srgbClr val="1E8496"/>
      </a:accent3>
      <a:accent4>
        <a:srgbClr val="E6E7E8"/>
      </a:accent4>
      <a:accent5>
        <a:srgbClr val="ED942D"/>
      </a:accent5>
      <a:accent6>
        <a:srgbClr val="1E2A39"/>
      </a:accent6>
      <a:hlink>
        <a:srgbClr val="E6E7E8"/>
      </a:hlink>
      <a:folHlink>
        <a:srgbClr val="676767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E317FA-FDA2-4B6B-AE10-7D153F2E8482}">
  <dimension ref="A1:P43"/>
  <sheetViews>
    <sheetView showGridLines="0" tabSelected="1" topLeftCell="A3" zoomScale="70" zoomScaleNormal="70" workbookViewId="0">
      <selection activeCell="A14" sqref="A14"/>
    </sheetView>
  </sheetViews>
  <sheetFormatPr defaultColWidth="10.25" defaultRowHeight="13.8" x14ac:dyDescent="0.25"/>
  <cols>
    <col min="1" max="2" width="12.375" style="43" customWidth="1"/>
    <col min="3" max="3" width="37.25" style="43" customWidth="1"/>
    <col min="4" max="22" width="12.375" style="43" customWidth="1"/>
    <col min="23" max="25" width="10.25" style="43"/>
    <col min="26" max="26" width="10.25" style="43" customWidth="1"/>
    <col min="27" max="16384" width="10.25" style="43"/>
  </cols>
  <sheetData>
    <row r="1" spans="1:16" ht="19.5" customHeight="1" x14ac:dyDescent="0.25"/>
    <row r="2" spans="1:16" ht="19.5" customHeight="1" x14ac:dyDescent="0.2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1:16" ht="19.5" customHeight="1" x14ac:dyDescent="0.2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</row>
    <row r="4" spans="1:16" ht="19.5" customHeight="1" x14ac:dyDescent="0.25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</row>
    <row r="5" spans="1:16" ht="19.5" customHeight="1" x14ac:dyDescent="0.25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</row>
    <row r="6" spans="1:16" ht="19.5" customHeight="1" x14ac:dyDescent="0.25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</row>
    <row r="7" spans="1:16" ht="19.5" customHeight="1" x14ac:dyDescent="0.25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</row>
    <row r="8" spans="1:16" ht="19.5" customHeight="1" x14ac:dyDescent="0.25">
      <c r="A8" s="44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</row>
    <row r="9" spans="1:16" ht="19.5" customHeight="1" x14ac:dyDescent="0.25">
      <c r="A9" s="44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</row>
    <row r="10" spans="1:16" ht="24.6" x14ac:dyDescent="0.4">
      <c r="A10" s="44"/>
      <c r="B10" s="45"/>
      <c r="C10" s="46" t="s">
        <v>4</v>
      </c>
      <c r="D10" s="45"/>
      <c r="E10" s="45"/>
      <c r="F10" s="45"/>
      <c r="G10" s="45"/>
      <c r="H10" s="45"/>
      <c r="I10" s="45"/>
      <c r="J10" s="45"/>
      <c r="K10" s="45"/>
      <c r="L10" s="45"/>
      <c r="M10" s="45"/>
      <c r="O10" s="45"/>
      <c r="P10" s="45"/>
    </row>
    <row r="11" spans="1:16" ht="19.5" customHeight="1" x14ac:dyDescent="0.25">
      <c r="A11" s="44"/>
      <c r="B11" s="45"/>
      <c r="C11" s="47"/>
      <c r="D11" s="48"/>
      <c r="E11" s="48"/>
      <c r="F11" s="48"/>
      <c r="G11" s="45"/>
      <c r="H11" s="45"/>
      <c r="I11" s="45"/>
      <c r="J11" s="45"/>
      <c r="K11" s="45"/>
      <c r="L11" s="45"/>
      <c r="M11" s="45"/>
      <c r="N11" s="45"/>
      <c r="O11" s="45"/>
      <c r="P11" s="45"/>
    </row>
    <row r="12" spans="1:16" ht="19.5" customHeight="1" x14ac:dyDescent="0.25">
      <c r="A12" s="44"/>
      <c r="B12" s="49"/>
      <c r="C12" s="50" t="s">
        <v>2</v>
      </c>
      <c r="D12" s="45"/>
      <c r="E12" s="45"/>
      <c r="F12" s="49"/>
      <c r="G12" s="45"/>
      <c r="H12" s="45"/>
      <c r="I12" s="45"/>
      <c r="J12" s="45"/>
      <c r="K12" s="45"/>
      <c r="L12" s="45"/>
      <c r="M12" s="45"/>
      <c r="N12" s="45"/>
      <c r="O12" s="45"/>
      <c r="P12" s="45"/>
    </row>
    <row r="13" spans="1:16" ht="19.5" customHeight="1" x14ac:dyDescent="0.25">
      <c r="A13" s="44"/>
      <c r="B13" s="49"/>
      <c r="C13" s="57" t="s">
        <v>26</v>
      </c>
      <c r="D13" s="58"/>
      <c r="E13" s="58"/>
      <c r="F13" s="59"/>
      <c r="G13" s="45"/>
      <c r="H13" s="45"/>
      <c r="I13" s="45"/>
      <c r="J13" s="45"/>
      <c r="K13" s="45"/>
      <c r="L13" s="45"/>
      <c r="M13" s="45"/>
      <c r="N13" s="45"/>
      <c r="O13" s="45"/>
      <c r="P13" s="45"/>
    </row>
    <row r="14" spans="1:16" ht="19.5" customHeight="1" x14ac:dyDescent="0.25">
      <c r="A14" s="44"/>
      <c r="B14" s="49"/>
      <c r="C14" s="57"/>
      <c r="D14" s="58"/>
      <c r="E14" s="58"/>
      <c r="F14" s="59"/>
      <c r="G14" s="45"/>
      <c r="H14" s="45"/>
      <c r="I14" s="45"/>
      <c r="J14" s="45"/>
      <c r="K14" s="45"/>
      <c r="L14" s="45"/>
      <c r="M14" s="45"/>
      <c r="N14" s="45"/>
      <c r="O14" s="45"/>
      <c r="P14" s="45"/>
    </row>
    <row r="15" spans="1:16" ht="29.4" customHeight="1" x14ac:dyDescent="0.25">
      <c r="A15" s="44"/>
      <c r="B15" s="49"/>
      <c r="C15" s="60"/>
      <c r="D15" s="61"/>
      <c r="E15" s="61"/>
      <c r="F15" s="62"/>
      <c r="G15" s="45"/>
      <c r="H15" s="45"/>
      <c r="I15" s="45"/>
      <c r="J15" s="45"/>
      <c r="K15" s="45"/>
      <c r="L15" s="45"/>
      <c r="M15" s="45"/>
      <c r="N15" s="45"/>
      <c r="O15" s="45"/>
      <c r="P15" s="45"/>
    </row>
    <row r="16" spans="1:16" ht="19.5" customHeight="1" x14ac:dyDescent="0.25">
      <c r="A16" s="44"/>
      <c r="B16" s="45"/>
      <c r="C16" s="51"/>
      <c r="D16" s="51"/>
      <c r="E16" s="51"/>
      <c r="F16" s="51"/>
      <c r="G16" s="48"/>
      <c r="H16" s="48"/>
      <c r="I16" s="48"/>
      <c r="J16" s="48"/>
      <c r="K16" s="48"/>
      <c r="L16" s="48"/>
      <c r="M16" s="48"/>
      <c r="N16" s="48"/>
      <c r="O16" s="45"/>
      <c r="P16" s="45"/>
    </row>
    <row r="17" spans="1:16" ht="19.5" customHeight="1" x14ac:dyDescent="0.25">
      <c r="A17" s="44"/>
      <c r="B17" s="45"/>
      <c r="C17" s="52" t="s">
        <v>1</v>
      </c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3" t="s">
        <v>0</v>
      </c>
      <c r="O17" s="45"/>
      <c r="P17" s="45"/>
    </row>
    <row r="18" spans="1:16" ht="19.5" customHeight="1" x14ac:dyDescent="0.25">
      <c r="A18" s="44"/>
      <c r="B18" s="45"/>
      <c r="C18" s="52" t="s">
        <v>3</v>
      </c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45"/>
      <c r="O18" s="45"/>
      <c r="P18" s="45"/>
    </row>
    <row r="19" spans="1:16" ht="19.5" customHeight="1" x14ac:dyDescent="0.25">
      <c r="A19" s="44"/>
      <c r="B19" s="45"/>
      <c r="C19" s="54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45"/>
      <c r="O19" s="45"/>
      <c r="P19" s="45"/>
    </row>
    <row r="20" spans="1:16" ht="19.5" customHeight="1" x14ac:dyDescent="0.25">
      <c r="A20" s="44"/>
      <c r="B20" s="45"/>
      <c r="C20" s="52" t="s">
        <v>28</v>
      </c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45"/>
      <c r="O20" s="45"/>
      <c r="P20" s="45"/>
    </row>
    <row r="21" spans="1:16" ht="19.5" customHeight="1" x14ac:dyDescent="0.25">
      <c r="A21" s="44"/>
      <c r="B21" s="45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45"/>
      <c r="O21" s="45"/>
      <c r="P21" s="45"/>
    </row>
    <row r="22" spans="1:16" ht="19.5" customHeight="1" x14ac:dyDescent="0.25">
      <c r="A22" s="44"/>
      <c r="B22" s="45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45"/>
      <c r="O22" s="45"/>
      <c r="P22" s="45"/>
    </row>
    <row r="23" spans="1:16" ht="19.5" customHeight="1" x14ac:dyDescent="0.25">
      <c r="A23" s="44"/>
      <c r="B23" s="45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45"/>
      <c r="O23" s="45"/>
      <c r="P23" s="45"/>
    </row>
    <row r="24" spans="1:16" ht="19.5" customHeight="1" x14ac:dyDescent="0.4">
      <c r="A24" s="44"/>
      <c r="B24" s="45"/>
      <c r="C24" s="56" t="s">
        <v>27</v>
      </c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45"/>
      <c r="O24" s="45"/>
      <c r="P24" s="45"/>
    </row>
    <row r="25" spans="1:16" ht="19.5" customHeight="1" x14ac:dyDescent="0.25">
      <c r="A25" s="44"/>
      <c r="B25" s="45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45"/>
      <c r="O25" s="45"/>
      <c r="P25" s="45"/>
    </row>
    <row r="26" spans="1:16" ht="19.5" customHeight="1" x14ac:dyDescent="0.25">
      <c r="A26" s="44"/>
      <c r="B26" s="45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45"/>
      <c r="O26" s="45"/>
      <c r="P26" s="45"/>
    </row>
    <row r="27" spans="1:16" ht="19.5" customHeight="1" x14ac:dyDescent="0.25">
      <c r="A27" s="44"/>
      <c r="B27" s="44"/>
      <c r="C27" s="44"/>
      <c r="D27" s="44"/>
      <c r="E27" s="44"/>
      <c r="F27" s="44"/>
      <c r="G27" s="55"/>
      <c r="H27" s="44"/>
      <c r="I27" s="44"/>
      <c r="J27" s="44"/>
      <c r="K27" s="44"/>
      <c r="L27" s="44"/>
      <c r="M27" s="44"/>
      <c r="N27" s="44"/>
      <c r="O27" s="44"/>
      <c r="P27" s="44"/>
    </row>
    <row r="28" spans="1:16" ht="19.5" customHeight="1" x14ac:dyDescent="0.25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</row>
    <row r="29" spans="1:16" ht="19.5" customHeight="1" x14ac:dyDescent="0.25"/>
    <row r="30" spans="1:16" ht="19.5" customHeight="1" x14ac:dyDescent="0.25"/>
    <row r="31" spans="1:16" ht="19.5" customHeight="1" x14ac:dyDescent="0.25"/>
    <row r="32" spans="1:16" ht="19.5" customHeight="1" x14ac:dyDescent="0.25"/>
    <row r="33" s="43" customFormat="1" ht="19.5" customHeight="1" x14ac:dyDescent="0.25"/>
    <row r="34" s="43" customFormat="1" ht="19.5" customHeight="1" x14ac:dyDescent="0.25"/>
    <row r="35" s="43" customFormat="1" ht="19.5" customHeight="1" x14ac:dyDescent="0.25"/>
    <row r="36" s="43" customFormat="1" ht="19.5" customHeight="1" x14ac:dyDescent="0.25"/>
    <row r="37" s="43" customFormat="1" ht="19.5" customHeight="1" x14ac:dyDescent="0.25"/>
    <row r="38" s="43" customFormat="1" ht="19.5" customHeight="1" x14ac:dyDescent="0.25"/>
    <row r="39" s="43" customFormat="1" ht="19.5" customHeight="1" x14ac:dyDescent="0.25"/>
    <row r="40" s="43" customFormat="1" ht="19.5" customHeight="1" x14ac:dyDescent="0.25"/>
    <row r="41" s="43" customFormat="1" ht="19.5" customHeight="1" x14ac:dyDescent="0.25"/>
    <row r="42" s="43" customFormat="1" ht="19.5" customHeight="1" x14ac:dyDescent="0.25"/>
    <row r="43" s="43" customFormat="1" ht="19.5" customHeight="1" x14ac:dyDescent="0.25"/>
  </sheetData>
  <mergeCells count="1">
    <mergeCell ref="C13:F15"/>
  </mergeCells>
  <pageMargins left="0.7" right="0.7" top="0.75" bottom="0.75" header="0.3" footer="0.3"/>
  <pageSetup scale="6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E3DE9C-1AED-4161-82EA-2769C933261B}">
  <dimension ref="A1:Q38"/>
  <sheetViews>
    <sheetView showGridLines="0" zoomScaleNormal="100" workbookViewId="0">
      <selection activeCell="B30" sqref="B30"/>
    </sheetView>
  </sheetViews>
  <sheetFormatPr defaultRowHeight="11.4" x14ac:dyDescent="0.2"/>
  <cols>
    <col min="1" max="1" width="3" style="2" customWidth="1"/>
    <col min="2" max="2" width="28.625" style="2" customWidth="1"/>
    <col min="3" max="3" width="15" style="2" customWidth="1"/>
    <col min="4" max="5" width="10.75" style="2" bestFit="1" customWidth="1"/>
    <col min="6" max="12" width="11.875" style="2" bestFit="1" customWidth="1"/>
    <col min="13" max="13" width="9" style="2"/>
    <col min="14" max="14" width="15.75" style="2" customWidth="1"/>
    <col min="15" max="15" width="10" style="2" customWidth="1"/>
    <col min="16" max="16384" width="9" style="2"/>
  </cols>
  <sheetData>
    <row r="1" spans="1:12" ht="15.6" x14ac:dyDescent="0.3">
      <c r="A1" s="1"/>
      <c r="B1" s="11" t="s">
        <v>4</v>
      </c>
      <c r="C1" s="1"/>
      <c r="D1" s="1"/>
    </row>
    <row r="2" spans="1:12" x14ac:dyDescent="0.2">
      <c r="C2" s="1"/>
      <c r="D2" s="1"/>
    </row>
    <row r="3" spans="1:12" ht="12" thickBot="1" x14ac:dyDescent="0.25">
      <c r="A3" s="1"/>
      <c r="B3" s="12" t="s">
        <v>23</v>
      </c>
      <c r="C3" s="13"/>
      <c r="D3" s="14"/>
      <c r="E3" s="14"/>
      <c r="F3" s="15"/>
      <c r="G3" s="14"/>
      <c r="H3" s="34"/>
      <c r="I3" s="34"/>
      <c r="J3" s="34"/>
      <c r="K3" s="34"/>
      <c r="L3" s="34"/>
    </row>
    <row r="4" spans="1:12" ht="12" thickTop="1" x14ac:dyDescent="0.2">
      <c r="A4" s="1"/>
      <c r="B4" s="16"/>
      <c r="C4" s="17"/>
      <c r="D4" s="18"/>
      <c r="E4" s="18"/>
      <c r="F4" s="19"/>
      <c r="G4" s="18"/>
    </row>
    <row r="5" spans="1:12" x14ac:dyDescent="0.2">
      <c r="A5" s="1"/>
      <c r="B5" s="16"/>
      <c r="C5" s="17"/>
      <c r="D5" s="18"/>
      <c r="E5" s="18"/>
      <c r="F5" s="19"/>
      <c r="G5" s="18"/>
    </row>
    <row r="6" spans="1:12" ht="24" x14ac:dyDescent="0.25">
      <c r="A6" s="1"/>
      <c r="B6" s="20" t="s">
        <v>24</v>
      </c>
      <c r="C6" s="20" t="s">
        <v>5</v>
      </c>
      <c r="D6" s="1"/>
    </row>
    <row r="7" spans="1:12" ht="12" x14ac:dyDescent="0.25">
      <c r="A7" s="1"/>
      <c r="B7" s="25">
        <v>500</v>
      </c>
      <c r="C7" s="26">
        <v>0.08</v>
      </c>
      <c r="D7" s="1"/>
    </row>
    <row r="10" spans="1:12" x14ac:dyDescent="0.2">
      <c r="D10" s="3"/>
      <c r="E10" s="3"/>
      <c r="F10" s="3"/>
      <c r="G10" s="3"/>
      <c r="H10" s="3"/>
    </row>
    <row r="11" spans="1:12" ht="12.6" thickBot="1" x14ac:dyDescent="0.3">
      <c r="B11" s="21" t="s">
        <v>6</v>
      </c>
      <c r="C11" s="22" t="s">
        <v>7</v>
      </c>
      <c r="D11" s="22" t="str">
        <f>"Year "&amp;RIGHT(C11)+1</f>
        <v>Year 2</v>
      </c>
      <c r="E11" s="22" t="str">
        <f t="shared" ref="E11:L11" si="0">"Year "&amp;RIGHT(D11)+1</f>
        <v>Year 3</v>
      </c>
      <c r="F11" s="22" t="str">
        <f t="shared" si="0"/>
        <v>Year 4</v>
      </c>
      <c r="G11" s="22" t="str">
        <f t="shared" si="0"/>
        <v>Year 5</v>
      </c>
      <c r="H11" s="22" t="str">
        <f t="shared" si="0"/>
        <v>Year 6</v>
      </c>
      <c r="I11" s="22" t="str">
        <f t="shared" si="0"/>
        <v>Year 7</v>
      </c>
      <c r="J11" s="22" t="str">
        <f t="shared" si="0"/>
        <v>Year 8</v>
      </c>
      <c r="K11" s="22" t="str">
        <f t="shared" si="0"/>
        <v>Year 9</v>
      </c>
      <c r="L11" s="22" t="str">
        <f t="shared" si="0"/>
        <v>Year 10</v>
      </c>
    </row>
    <row r="12" spans="1:12" x14ac:dyDescent="0.2">
      <c r="B12" s="2" t="s">
        <v>8</v>
      </c>
      <c r="C12" s="27">
        <v>75</v>
      </c>
      <c r="D12" s="27">
        <v>102</v>
      </c>
      <c r="E12" s="27">
        <v>113</v>
      </c>
      <c r="F12" s="27">
        <v>115</v>
      </c>
      <c r="G12" s="27">
        <v>117</v>
      </c>
      <c r="H12" s="27">
        <v>122</v>
      </c>
      <c r="I12" s="27">
        <v>128</v>
      </c>
      <c r="J12" s="27">
        <v>125</v>
      </c>
      <c r="K12" s="27">
        <v>142</v>
      </c>
      <c r="L12" s="27">
        <v>155</v>
      </c>
    </row>
    <row r="13" spans="1:12" x14ac:dyDescent="0.2">
      <c r="B13" s="2" t="s">
        <v>9</v>
      </c>
      <c r="C13" s="28">
        <v>33</v>
      </c>
      <c r="D13" s="28">
        <v>40</v>
      </c>
      <c r="E13" s="28">
        <v>37</v>
      </c>
      <c r="F13" s="28">
        <v>50</v>
      </c>
      <c r="G13" s="28">
        <v>45</v>
      </c>
      <c r="H13" s="28">
        <v>41</v>
      </c>
      <c r="I13" s="28">
        <v>32</v>
      </c>
      <c r="J13" s="28">
        <v>50</v>
      </c>
      <c r="K13" s="28">
        <v>47</v>
      </c>
      <c r="L13" s="28">
        <v>52</v>
      </c>
    </row>
    <row r="14" spans="1:12" ht="12" x14ac:dyDescent="0.25">
      <c r="B14" s="23" t="s">
        <v>10</v>
      </c>
      <c r="C14" s="29">
        <f>C12-C13</f>
        <v>42</v>
      </c>
      <c r="D14" s="29">
        <f t="shared" ref="D14:L14" si="1">D12-D13</f>
        <v>62</v>
      </c>
      <c r="E14" s="29">
        <f t="shared" si="1"/>
        <v>76</v>
      </c>
      <c r="F14" s="29">
        <f t="shared" si="1"/>
        <v>65</v>
      </c>
      <c r="G14" s="29">
        <f t="shared" si="1"/>
        <v>72</v>
      </c>
      <c r="H14" s="29">
        <f t="shared" si="1"/>
        <v>81</v>
      </c>
      <c r="I14" s="29">
        <f t="shared" si="1"/>
        <v>96</v>
      </c>
      <c r="J14" s="29">
        <f t="shared" si="1"/>
        <v>75</v>
      </c>
      <c r="K14" s="29">
        <f t="shared" si="1"/>
        <v>95</v>
      </c>
      <c r="L14" s="29">
        <f t="shared" si="1"/>
        <v>103</v>
      </c>
    </row>
    <row r="15" spans="1:12" x14ac:dyDescent="0.2"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1:12" x14ac:dyDescent="0.2">
      <c r="B16" s="2" t="s">
        <v>22</v>
      </c>
      <c r="C16" s="27">
        <v>12</v>
      </c>
      <c r="D16" s="27">
        <v>12.96</v>
      </c>
      <c r="E16" s="27">
        <v>13.996800000000002</v>
      </c>
      <c r="F16" s="27">
        <v>15.116544000000003</v>
      </c>
      <c r="G16" s="27">
        <v>16.325867520000003</v>
      </c>
      <c r="H16" s="27">
        <v>17.631936921600005</v>
      </c>
      <c r="I16" s="27">
        <v>19.042491875328007</v>
      </c>
      <c r="J16" s="27">
        <v>20.56589122535425</v>
      </c>
      <c r="K16" s="27">
        <v>22.21116252338259</v>
      </c>
      <c r="L16" s="27">
        <v>23.988055525253198</v>
      </c>
    </row>
    <row r="17" spans="2:12" x14ac:dyDescent="0.2">
      <c r="B17" s="2" t="s">
        <v>11</v>
      </c>
      <c r="C17" s="27">
        <v>0.8</v>
      </c>
      <c r="D17" s="27">
        <v>0.84000000000000008</v>
      </c>
      <c r="E17" s="27">
        <v>0.88200000000000012</v>
      </c>
      <c r="F17" s="27">
        <v>0.92610000000000015</v>
      </c>
      <c r="G17" s="27">
        <v>0.97240500000000019</v>
      </c>
      <c r="H17" s="27">
        <v>1.0210252500000003</v>
      </c>
      <c r="I17" s="27">
        <v>1.0720765125000005</v>
      </c>
      <c r="J17" s="27">
        <v>1.1256803381250005</v>
      </c>
      <c r="K17" s="27">
        <v>1.1819643550312506</v>
      </c>
      <c r="L17" s="27">
        <v>1.2410625727828133</v>
      </c>
    </row>
    <row r="18" spans="2:12" x14ac:dyDescent="0.2">
      <c r="B18" s="2" t="s">
        <v>12</v>
      </c>
      <c r="C18" s="27">
        <f t="shared" ref="C18:L18" si="2">$B$7*$C$7</f>
        <v>40</v>
      </c>
      <c r="D18" s="27">
        <f t="shared" si="2"/>
        <v>40</v>
      </c>
      <c r="E18" s="27">
        <f t="shared" si="2"/>
        <v>40</v>
      </c>
      <c r="F18" s="27">
        <f t="shared" si="2"/>
        <v>40</v>
      </c>
      <c r="G18" s="27">
        <f t="shared" si="2"/>
        <v>40</v>
      </c>
      <c r="H18" s="27">
        <f t="shared" si="2"/>
        <v>40</v>
      </c>
      <c r="I18" s="27">
        <f t="shared" si="2"/>
        <v>40</v>
      </c>
      <c r="J18" s="27">
        <f t="shared" si="2"/>
        <v>40</v>
      </c>
      <c r="K18" s="27">
        <f t="shared" si="2"/>
        <v>40</v>
      </c>
      <c r="L18" s="27">
        <f t="shared" si="2"/>
        <v>40</v>
      </c>
    </row>
    <row r="19" spans="2:12" x14ac:dyDescent="0.2">
      <c r="B19" s="2" t="s">
        <v>13</v>
      </c>
      <c r="C19" s="27">
        <v>0.4</v>
      </c>
      <c r="D19" s="27">
        <v>0.4</v>
      </c>
      <c r="E19" s="27">
        <v>0.7</v>
      </c>
      <c r="F19" s="27">
        <v>0.7</v>
      </c>
      <c r="G19" s="27">
        <v>0.4</v>
      </c>
      <c r="H19" s="27">
        <v>0.6</v>
      </c>
      <c r="I19" s="27">
        <v>0.6</v>
      </c>
      <c r="J19" s="27">
        <v>0.5</v>
      </c>
      <c r="K19" s="27">
        <v>0.6</v>
      </c>
      <c r="L19" s="27">
        <v>0.4</v>
      </c>
    </row>
    <row r="20" spans="2:12" ht="12" x14ac:dyDescent="0.25">
      <c r="B20" s="23" t="s">
        <v>14</v>
      </c>
      <c r="C20" s="31">
        <f>C14-SUM(C16:C19)</f>
        <v>-11.199999999999996</v>
      </c>
      <c r="D20" s="29">
        <f t="shared" ref="D20:L20" si="3">D14-SUM(D16:D19)</f>
        <v>7.8000000000000043</v>
      </c>
      <c r="E20" s="29">
        <f t="shared" si="3"/>
        <v>20.421199999999999</v>
      </c>
      <c r="F20" s="29">
        <f t="shared" si="3"/>
        <v>8.2573559999999944</v>
      </c>
      <c r="G20" s="29">
        <f t="shared" si="3"/>
        <v>14.301727479999997</v>
      </c>
      <c r="H20" s="29">
        <f t="shared" si="3"/>
        <v>21.747037828399989</v>
      </c>
      <c r="I20" s="29">
        <f t="shared" si="3"/>
        <v>35.28543161217199</v>
      </c>
      <c r="J20" s="29">
        <f t="shared" si="3"/>
        <v>12.808428436520749</v>
      </c>
      <c r="K20" s="29">
        <f t="shared" si="3"/>
        <v>31.00687312158616</v>
      </c>
      <c r="L20" s="29">
        <f t="shared" si="3"/>
        <v>37.370881901963983</v>
      </c>
    </row>
    <row r="21" spans="2:12" ht="6.75" customHeight="1" x14ac:dyDescent="0.25">
      <c r="B21" s="5"/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2:12" x14ac:dyDescent="0.2">
      <c r="B22" s="2" t="s">
        <v>15</v>
      </c>
      <c r="C22" s="32">
        <f>C20*0.32</f>
        <v>-3.5839999999999987</v>
      </c>
      <c r="D22" s="27">
        <f t="shared" ref="D22:L22" si="4">D20*0.32</f>
        <v>2.4960000000000013</v>
      </c>
      <c r="E22" s="27">
        <f t="shared" si="4"/>
        <v>6.5347840000000001</v>
      </c>
      <c r="F22" s="27">
        <f t="shared" si="4"/>
        <v>2.6423539199999984</v>
      </c>
      <c r="G22" s="27">
        <f t="shared" si="4"/>
        <v>4.5765527935999994</v>
      </c>
      <c r="H22" s="27">
        <f t="shared" si="4"/>
        <v>6.9590521050879968</v>
      </c>
      <c r="I22" s="27">
        <f t="shared" si="4"/>
        <v>11.291338115895037</v>
      </c>
      <c r="J22" s="27">
        <f t="shared" si="4"/>
        <v>4.0986970996866399</v>
      </c>
      <c r="K22" s="27">
        <f t="shared" si="4"/>
        <v>9.922199398907571</v>
      </c>
      <c r="L22" s="27">
        <f t="shared" si="4"/>
        <v>11.958682208628474</v>
      </c>
    </row>
    <row r="23" spans="2:12" ht="5.25" customHeight="1" x14ac:dyDescent="0.2"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2:12" ht="12" x14ac:dyDescent="0.25">
      <c r="B24" s="24" t="s">
        <v>16</v>
      </c>
      <c r="C24" s="33">
        <f t="shared" ref="C24:L24" si="5">C20-C22</f>
        <v>-7.615999999999997</v>
      </c>
      <c r="D24" s="30">
        <f t="shared" si="5"/>
        <v>5.3040000000000029</v>
      </c>
      <c r="E24" s="30">
        <f t="shared" si="5"/>
        <v>13.886415999999999</v>
      </c>
      <c r="F24" s="30">
        <f t="shared" si="5"/>
        <v>5.6150020799999965</v>
      </c>
      <c r="G24" s="30">
        <f t="shared" si="5"/>
        <v>9.7251746863999973</v>
      </c>
      <c r="H24" s="30">
        <f t="shared" si="5"/>
        <v>14.787985723311992</v>
      </c>
      <c r="I24" s="30">
        <f t="shared" si="5"/>
        <v>23.994093496276953</v>
      </c>
      <c r="J24" s="30">
        <f t="shared" si="5"/>
        <v>8.7097313368341105</v>
      </c>
      <c r="K24" s="30">
        <f t="shared" si="5"/>
        <v>21.084673722678588</v>
      </c>
      <c r="L24" s="30">
        <f t="shared" si="5"/>
        <v>25.412199693335509</v>
      </c>
    </row>
    <row r="27" spans="2:12" ht="12" thickBot="1" x14ac:dyDescent="0.25">
      <c r="B27" s="12" t="s">
        <v>25</v>
      </c>
      <c r="C27" s="13"/>
      <c r="D27" s="14"/>
      <c r="E27" s="14"/>
      <c r="F27" s="15"/>
      <c r="G27" s="14"/>
      <c r="H27" s="34"/>
      <c r="I27" s="34"/>
      <c r="J27" s="34"/>
      <c r="K27" s="34"/>
      <c r="L27" s="34"/>
    </row>
    <row r="28" spans="2:12" ht="12" thickTop="1" x14ac:dyDescent="0.2"/>
    <row r="29" spans="2:12" ht="12" thickBot="1" x14ac:dyDescent="0.25">
      <c r="K29" s="35" t="str">
        <f ca="1">_xlfn.FORMULATEXT(I30)</f>
        <v>=AVERAGE(C24:L24)</v>
      </c>
    </row>
    <row r="30" spans="2:12" ht="24.6" thickBot="1" x14ac:dyDescent="0.25">
      <c r="H30" s="7" t="s">
        <v>17</v>
      </c>
      <c r="I30" s="39">
        <f>AVERAGE(C24:L24)</f>
        <v>12.090327673883715</v>
      </c>
    </row>
    <row r="32" spans="2:12" ht="12" thickBot="1" x14ac:dyDescent="0.25"/>
    <row r="33" spans="8:17" ht="28.5" customHeight="1" thickBot="1" x14ac:dyDescent="0.25">
      <c r="J33" s="37" t="str">
        <f ca="1">_xlfn.FORMULATEXT(I34)</f>
        <v>=B7</v>
      </c>
      <c r="N33" s="7" t="s">
        <v>18</v>
      </c>
      <c r="O33" s="8">
        <f>I30/M35</f>
        <v>4.0301092246279049E-2</v>
      </c>
      <c r="Q33" s="38" t="str">
        <f ca="1">_xlfn.FORMULATEXT(O33)</f>
        <v>=I30/M35</v>
      </c>
    </row>
    <row r="34" spans="8:17" ht="24.6" thickBot="1" x14ac:dyDescent="0.3">
      <c r="H34" s="9" t="s">
        <v>19</v>
      </c>
      <c r="I34" s="40">
        <f>B7</f>
        <v>500</v>
      </c>
    </row>
    <row r="35" spans="8:17" ht="24.6" thickBot="1" x14ac:dyDescent="0.25">
      <c r="H35" s="10" t="s">
        <v>20</v>
      </c>
      <c r="I35" s="41">
        <f>B7-SUM(C18:L18)</f>
        <v>100</v>
      </c>
      <c r="L35" s="7" t="s">
        <v>21</v>
      </c>
      <c r="M35" s="42">
        <f>(I34+I35)/2</f>
        <v>300</v>
      </c>
    </row>
    <row r="38" spans="8:17" x14ac:dyDescent="0.2">
      <c r="I38" s="36" t="str">
        <f ca="1">_xlfn.FORMULATEXT(I35)</f>
        <v>=B7-SUM(C18:L18)</v>
      </c>
      <c r="M38" s="36" t="str">
        <f ca="1">_xlfn.FORMULATEXT(M35)</f>
        <v>=(I34+I35)/2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9D19B9-6DFD-4BFE-8B33-B37D2777BEEC}">
  <dimension ref="A1"/>
  <sheetViews>
    <sheetView workbookViewId="0">
      <selection sqref="A1:XFD1048576"/>
    </sheetView>
  </sheetViews>
  <sheetFormatPr defaultRowHeight="13.8" x14ac:dyDescent="0.25"/>
  <cols>
    <col min="1" max="16384" width="9" style="63"/>
  </cols>
  <sheetData>
    <row r="1" s="63" customFormat="1" x14ac:dyDescent="0.25"/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Cover Page</vt:lpstr>
      <vt:lpstr>Average ARR</vt:lpstr>
      <vt:lpstr>Save 60%</vt:lpstr>
      <vt:lpstr>'Cover Page'!Print_Area</vt:lpstr>
    </vt:vector>
  </TitlesOfParts>
  <Company>365 Financial Analyst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365 Financial Analyst</dc:creator>
  <cp:lastModifiedBy>Dragostina  Slavova</cp:lastModifiedBy>
  <dcterms:created xsi:type="dcterms:W3CDTF">2017-08-22T21:42:52Z</dcterms:created>
  <dcterms:modified xsi:type="dcterms:W3CDTF">2023-03-31T08:20:21Z</dcterms:modified>
</cp:coreProperties>
</file>