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Templates &amp; Models/Word + Excel files/"/>
    </mc:Choice>
  </mc:AlternateContent>
  <xr:revisionPtr revIDLastSave="416" documentId="8_{CF4E5CAF-6820-44C0-ABFE-C72BD0F6B051}" xr6:coauthVersionLast="47" xr6:coauthVersionMax="47" xr10:uidLastSave="{7A27375C-7DDB-4F1C-ABD8-E18E5C6595D9}"/>
  <bookViews>
    <workbookView xWindow="11268" yWindow="780" windowWidth="11400" windowHeight="11736" xr2:uid="{0FCB9EB4-6094-471F-BA7A-EF23A6EAC7B2}"/>
  </bookViews>
  <sheets>
    <sheet name="Cover Page" sheetId="4" r:id="rId1"/>
    <sheet name="Info" sheetId="3" r:id="rId2"/>
    <sheet name="Financial Statements Extract" sheetId="1" r:id="rId3"/>
    <sheet name="NPV" sheetId="2" r:id="rId4"/>
    <sheet name="Save 60%" sheetId="5" r:id="rId5"/>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1" l="1"/>
  <c r="F21" i="1"/>
  <c r="E21" i="1"/>
  <c r="D21" i="1"/>
  <c r="C7" i="2"/>
  <c r="C6" i="2"/>
  <c r="C12" i="1" l="1"/>
  <c r="C8" i="2" l="1"/>
  <c r="C9" i="1" s="1"/>
  <c r="D17" i="1" l="1"/>
  <c r="D16" i="1"/>
  <c r="D9" i="1" s="1"/>
  <c r="G16" i="1"/>
  <c r="F16" i="1"/>
  <c r="E16" i="1"/>
  <c r="D12" i="1" l="1"/>
  <c r="E17" i="1" s="1"/>
  <c r="E9" i="1"/>
  <c r="F9" i="1" s="1"/>
  <c r="G9" i="1" s="1"/>
  <c r="E12" i="1" l="1"/>
  <c r="F17" i="1" s="1"/>
  <c r="F12" i="1" s="1"/>
  <c r="G17" i="1" l="1"/>
  <c r="G12" i="1" s="1"/>
</calcChain>
</file>

<file path=xl/sharedStrings.xml><?xml version="1.0" encoding="utf-8"?>
<sst xmlns="http://schemas.openxmlformats.org/spreadsheetml/2006/main" count="48" uniqueCount="38">
  <si>
    <t>Assets:</t>
  </si>
  <si>
    <t>Right-of-use asset</t>
  </si>
  <si>
    <t>Liabilities:</t>
  </si>
  <si>
    <t>Balance Sheet</t>
  </si>
  <si>
    <t>Income Statement</t>
  </si>
  <si>
    <t>Interest expense</t>
  </si>
  <si>
    <t>Y1</t>
  </si>
  <si>
    <t>Y2</t>
  </si>
  <si>
    <t>Y3</t>
  </si>
  <si>
    <t>Y4</t>
  </si>
  <si>
    <t>Payment</t>
  </si>
  <si>
    <t>r</t>
  </si>
  <si>
    <t>NPV</t>
  </si>
  <si>
    <t>Year</t>
  </si>
  <si>
    <t>Depreciation expense</t>
  </si>
  <si>
    <t>Cash Flow Statement</t>
  </si>
  <si>
    <t>Lease payments</t>
  </si>
  <si>
    <t>Y0</t>
  </si>
  <si>
    <t>Lease receivables</t>
  </si>
  <si>
    <t>NPV calculation</t>
  </si>
  <si>
    <t>Gamma Co</t>
  </si>
  <si>
    <t>Car Lease - info</t>
  </si>
  <si>
    <t>Lease term</t>
  </si>
  <si>
    <t>4 years</t>
  </si>
  <si>
    <t>Annual interest rate</t>
  </si>
  <si>
    <t>Monthly payment (in USD)</t>
  </si>
  <si>
    <t>Annual payment (USD)</t>
  </si>
  <si>
    <t>How is this lease agreement accounted for in Gamma's financial statements?</t>
  </si>
  <si>
    <t>Gamma (the lessee) has entered in the following contract:</t>
  </si>
  <si>
    <t>Financial Statements extract</t>
  </si>
  <si>
    <t>Description</t>
  </si>
  <si>
    <t>This Excel model is for educational purposes only.</t>
  </si>
  <si>
    <t>Strictly Confidential</t>
  </si>
  <si>
    <t>All content is Copyright material of 365 Financial Analyst ®</t>
  </si>
  <si>
    <t>Lease accounting - Right-of-use Model</t>
  </si>
  <si>
    <t>Leasing is a widely used alternative form of financing for companies. This is a contractual agreement between two parties in which one party that owns an asset (the lessor) agrees to provide the other party (the lessee) the right to use the underlying asset. In exchange for that, the lessor receives periodical payments at pre-determined dates. In this way, the lessee uses that asset and pays interest in return. 
This Excel template illustrates how to account for leases by applying the IFRS 16 Right-of-Use model.</t>
  </si>
  <si>
    <t xml:space="preserve">Learn Finance with Practical Self-Paced Video Lessons </t>
  </si>
  <si>
    <t>© 2023, 365 Financial Analyst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</si>
</sst>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1" formatCode="_(* #,##0_);_(* \(#,##0\);_(* &quot;-&quot;_);_(@_)"/>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color theme="2" tint="0.59996337778862885"/>
      <name val="Arial"/>
      <family val="2"/>
    </font>
    <font>
      <sz val="11"/>
      <color theme="2" tint="0.39997558519241921"/>
      <name val="Arial"/>
      <family val="2"/>
    </font>
    <font>
      <sz val="11"/>
      <color theme="0"/>
      <name val="Arial"/>
      <family val="2"/>
    </font>
    <font>
      <b/>
      <sz val="20"/>
      <color theme="0"/>
      <name val="Arial"/>
      <family val="2"/>
    </font>
    <font>
      <b/>
      <sz val="11"/>
      <color theme="0"/>
      <name val="Arial"/>
      <family val="2"/>
    </font>
    <font>
      <sz val="9"/>
      <color theme="0"/>
      <name val="Arial"/>
      <family val="2"/>
    </font>
    <font>
      <u/>
      <sz val="10"/>
      <color theme="10"/>
      <name val="Arial"/>
      <family val="2"/>
    </font>
    <font>
      <u/>
      <sz val="9"/>
      <color theme="0"/>
      <name val="Arial"/>
      <family val="2"/>
    </font>
    <font>
      <b/>
      <sz val="12"/>
      <color rgb="FF0070C0"/>
      <name val="Arial"/>
      <family val="2"/>
    </font>
    <font>
      <b/>
      <sz val="9"/>
      <color rgb="FF0070C0"/>
      <name val="Arial"/>
      <family val="2"/>
    </font>
    <font>
      <sz val="11"/>
      <color rgb="FF000000"/>
      <name val="Calibri"/>
      <family val="2"/>
    </font>
    <font>
      <i/>
      <sz val="9"/>
      <color theme="1"/>
      <name val="Arial"/>
      <family val="2"/>
    </font>
    <font>
      <b/>
      <sz val="20"/>
      <color rgb="FF132E57"/>
      <name val="Arial"/>
      <family val="2"/>
    </font>
  </fonts>
  <fills count="4">
    <fill>
      <patternFill patternType="none"/>
    </fill>
    <fill>
      <patternFill patternType="gray125"/>
    </fill>
    <fill>
      <patternFill patternType="solid">
        <fgColor rgb="FFFFFFFF"/>
        <bgColor rgb="FFFFFFFF"/>
      </patternFill>
    </fill>
    <fill>
      <patternFill patternType="solid">
        <fgColor rgb="FF036FFD"/>
        <bgColor indexed="64"/>
      </patternFill>
    </fill>
  </fills>
  <borders count="8">
    <border>
      <left/>
      <right/>
      <top/>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right/>
      <top/>
      <bottom style="thick">
        <color rgb="FF0073B0"/>
      </bottom>
      <diagonal/>
    </border>
  </borders>
  <cellStyleXfs count="5">
    <xf numFmtId="0" fontId="0" fillId="0" borderId="0"/>
    <xf numFmtId="43" fontId="1" fillId="0" borderId="0" applyFont="0" applyFill="0" applyBorder="0" applyAlignment="0" applyProtection="0"/>
    <xf numFmtId="0" fontId="1" fillId="0" borderId="0"/>
    <xf numFmtId="0" fontId="10" fillId="0" borderId="0" applyNumberFormat="0" applyFill="0" applyBorder="0" applyAlignment="0" applyProtection="0"/>
    <xf numFmtId="0" fontId="14" fillId="0" borderId="0"/>
  </cellStyleXfs>
  <cellXfs count="32">
    <xf numFmtId="0" fontId="0" fillId="0" borderId="0" xfId="0"/>
    <xf numFmtId="0" fontId="2" fillId="0" borderId="0" xfId="0" applyFont="1"/>
    <xf numFmtId="0" fontId="3" fillId="0" borderId="0" xfId="0" applyFont="1"/>
    <xf numFmtId="164" fontId="2" fillId="0" borderId="0" xfId="1" applyNumberFormat="1" applyFont="1"/>
    <xf numFmtId="164" fontId="2" fillId="0" borderId="0" xfId="0" applyNumberFormat="1" applyFont="1"/>
    <xf numFmtId="9" fontId="2" fillId="0" borderId="0" xfId="0" applyNumberFormat="1" applyFont="1"/>
    <xf numFmtId="8" fontId="2" fillId="0" borderId="0" xfId="0" applyNumberFormat="1" applyFont="1"/>
    <xf numFmtId="41" fontId="2" fillId="0" borderId="0" xfId="0" applyNumberFormat="1" applyFont="1"/>
    <xf numFmtId="0" fontId="2" fillId="0" borderId="0" xfId="0" applyFont="1" applyAlignment="1">
      <alignment horizontal="right"/>
    </xf>
    <xf numFmtId="0" fontId="12" fillId="0" borderId="0" xfId="0" applyFont="1"/>
    <xf numFmtId="0" fontId="13" fillId="2" borderId="7" xfId="4" applyFont="1" applyFill="1" applyBorder="1" applyAlignment="1">
      <alignment horizontal="center" wrapText="1"/>
    </xf>
    <xf numFmtId="0" fontId="15" fillId="0" borderId="0" xfId="0" applyFont="1"/>
    <xf numFmtId="0" fontId="4" fillId="3" borderId="0" xfId="2" applyFont="1" applyFill="1"/>
    <xf numFmtId="0" fontId="5" fillId="3" borderId="0" xfId="2" applyFont="1" applyFill="1"/>
    <xf numFmtId="0" fontId="6" fillId="3" borderId="0" xfId="2" applyFont="1" applyFill="1"/>
    <xf numFmtId="0" fontId="7" fillId="3" borderId="0" xfId="2" applyFont="1" applyFill="1" applyProtection="1">
      <protection locked="0"/>
    </xf>
    <xf numFmtId="0" fontId="6" fillId="3" borderId="1" xfId="2" applyFont="1" applyFill="1" applyBorder="1" applyProtection="1">
      <protection locked="0"/>
    </xf>
    <xf numFmtId="0" fontId="6" fillId="3" borderId="1" xfId="2" applyFont="1" applyFill="1" applyBorder="1"/>
    <xf numFmtId="0" fontId="6" fillId="3" borderId="2" xfId="2" applyFont="1" applyFill="1" applyBorder="1"/>
    <xf numFmtId="0" fontId="8" fillId="3" borderId="0" xfId="2" applyFont="1" applyFill="1"/>
    <xf numFmtId="0" fontId="6" fillId="3" borderId="6" xfId="2" applyFont="1" applyFill="1" applyBorder="1"/>
    <xf numFmtId="0" fontId="9" fillId="3" borderId="0" xfId="2" applyFont="1" applyFill="1"/>
    <xf numFmtId="0" fontId="8" fillId="3" borderId="0" xfId="2" applyFont="1" applyFill="1" applyAlignment="1">
      <alignment horizontal="right"/>
    </xf>
    <xf numFmtId="0" fontId="11" fillId="3" borderId="0" xfId="3" applyFont="1" applyFill="1" applyBorder="1"/>
    <xf numFmtId="0" fontId="16" fillId="3" borderId="0" xfId="2" applyFont="1" applyFill="1"/>
    <xf numFmtId="0" fontId="6" fillId="3" borderId="3"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2"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0" fillId="3" borderId="0" xfId="0" applyFill="1"/>
  </cellXfs>
  <cellStyles count="5">
    <cellStyle name="Comma" xfId="1" builtinId="3"/>
    <cellStyle name="Hyperlink 2 2" xfId="3" xr:uid="{625A5A2D-5B5D-40DB-825B-E63566C07895}"/>
    <cellStyle name="Normal" xfId="0" builtinId="0"/>
    <cellStyle name="Normal 2" xfId="4" xr:uid="{2DFBBA82-0ECD-4106-84AC-75958EAA8E89}"/>
    <cellStyle name="Normal 2 2 2" xfId="2" xr:uid="{937F8FE5-8763-4C4A-BB00-747E961D2B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32022</xdr:colOff>
      <xdr:row>7</xdr:row>
      <xdr:rowOff>181720</xdr:rowOff>
    </xdr:to>
    <xdr:pic>
      <xdr:nvPicPr>
        <xdr:cNvPr id="3" name="Picture 2">
          <a:hlinkClick xmlns:r="http://schemas.openxmlformats.org/officeDocument/2006/relationships" r:id="rId1"/>
          <a:extLst>
            <a:ext uri="{FF2B5EF4-FFF2-40B4-BE49-F238E27FC236}">
              <a16:creationId xmlns:a16="http://schemas.microsoft.com/office/drawing/2014/main" id="{F8EFBD5F-0282-42DD-B47E-54E1A92629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45771" y="957943"/>
          <a:ext cx="7826194" cy="900177"/>
        </a:xfrm>
        <a:prstGeom prst="rect">
          <a:avLst/>
        </a:prstGeom>
      </xdr:spPr>
    </xdr:pic>
    <xdr:clientData/>
  </xdr:twoCellAnchor>
  <xdr:oneCellAnchor>
    <xdr:from>
      <xdr:col>1</xdr:col>
      <xdr:colOff>670560</xdr:colOff>
      <xdr:row>23</xdr:row>
      <xdr:rowOff>10160</xdr:rowOff>
    </xdr:from>
    <xdr:ext cx="184731" cy="269369"/>
    <xdr:sp macro="" textlink="">
      <xdr:nvSpPr>
        <xdr:cNvPr id="4" name="TextBox 3">
          <a:extLst>
            <a:ext uri="{FF2B5EF4-FFF2-40B4-BE49-F238E27FC236}">
              <a16:creationId xmlns:a16="http://schemas.microsoft.com/office/drawing/2014/main" id="{6C3F6DC8-15E4-4D2A-9E7E-3C03510EE241}"/>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43544</xdr:colOff>
      <xdr:row>25</xdr:row>
      <xdr:rowOff>0</xdr:rowOff>
    </xdr:from>
    <xdr:to>
      <xdr:col>2</xdr:col>
      <xdr:colOff>1520330</xdr:colOff>
      <xdr:row>27</xdr:row>
      <xdr:rowOff>48665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2C7D34E1-7FCB-4034-A314-58F6FD12963C}"/>
            </a:ext>
          </a:extLst>
        </xdr:cNvPr>
        <xdr:cNvSpPr/>
      </xdr:nvSpPr>
      <xdr:spPr>
        <a:xfrm>
          <a:off x="1589315" y="6749143"/>
          <a:ext cx="1476786" cy="527636"/>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17</xdr:col>
      <xdr:colOff>68580</xdr:colOff>
      <xdr:row>26</xdr:row>
      <xdr:rowOff>181931</xdr:rowOff>
    </xdr:to>
    <xdr:pic>
      <xdr:nvPicPr>
        <xdr:cNvPr id="2" name="Picture 1">
          <a:hlinkClick xmlns:r="http://schemas.openxmlformats.org/officeDocument/2006/relationships" r:id="rId1"/>
          <a:extLst>
            <a:ext uri="{FF2B5EF4-FFF2-40B4-BE49-F238E27FC236}">
              <a16:creationId xmlns:a16="http://schemas.microsoft.com/office/drawing/2014/main" id="{B23BC791-89E4-4429-BB4A-D8DCD4A2EB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twoCellAnchor editAs="oneCell">
    <xdr:from>
      <xdr:col>0</xdr:col>
      <xdr:colOff>45720</xdr:colOff>
      <xdr:row>0</xdr:row>
      <xdr:rowOff>38100</xdr:rowOff>
    </xdr:from>
    <xdr:to>
      <xdr:col>17</xdr:col>
      <xdr:colOff>68580</xdr:colOff>
      <xdr:row>26</xdr:row>
      <xdr:rowOff>181931</xdr:rowOff>
    </xdr:to>
    <xdr:pic>
      <xdr:nvPicPr>
        <xdr:cNvPr id="3" name="Picture 2">
          <a:hlinkClick xmlns:r="http://schemas.openxmlformats.org/officeDocument/2006/relationships" r:id="rId1"/>
          <a:extLst>
            <a:ext uri="{FF2B5EF4-FFF2-40B4-BE49-F238E27FC236}">
              <a16:creationId xmlns:a16="http://schemas.microsoft.com/office/drawing/2014/main" id="{6ACA2F14-82D1-4331-ACF3-498A231A59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056C-CBE5-4823-A5A0-DD60869B5CCE}">
  <dimension ref="A1:P42"/>
  <sheetViews>
    <sheetView showGridLines="0" tabSelected="1" zoomScale="70" zoomScaleNormal="70" workbookViewId="0">
      <selection activeCell="C33" sqref="C33"/>
    </sheetView>
  </sheetViews>
  <sheetFormatPr defaultColWidth="9.21875" defaultRowHeight="13.8" x14ac:dyDescent="0.25"/>
  <cols>
    <col min="1" max="2" width="11.21875" style="12" customWidth="1"/>
    <col min="3" max="3" width="33.77734375" style="12" customWidth="1"/>
    <col min="4" max="4" width="16.88671875" style="12" customWidth="1"/>
    <col min="5" max="5" width="11.21875" style="12" customWidth="1"/>
    <col min="6" max="6" width="29.21875" style="12" customWidth="1"/>
    <col min="7" max="22" width="11.21875" style="12" customWidth="1"/>
    <col min="23" max="25" width="9.21875" style="12"/>
    <col min="26" max="26" width="9.21875" style="12" customWidth="1"/>
    <col min="27" max="16384" width="9.21875" style="12"/>
  </cols>
  <sheetData>
    <row r="1" spans="1:16" ht="19.5" customHeight="1" x14ac:dyDescent="0.25"/>
    <row r="2" spans="1:16" ht="19.5" customHeight="1" x14ac:dyDescent="0.25">
      <c r="A2" s="13"/>
      <c r="B2" s="13"/>
      <c r="C2" s="13"/>
      <c r="D2" s="13"/>
      <c r="E2" s="13"/>
      <c r="F2" s="13"/>
      <c r="G2" s="13"/>
      <c r="H2" s="13"/>
      <c r="I2" s="13"/>
      <c r="J2" s="13"/>
      <c r="K2" s="13"/>
      <c r="L2" s="13"/>
      <c r="M2" s="13"/>
      <c r="N2" s="13"/>
      <c r="O2" s="13"/>
      <c r="P2" s="13"/>
    </row>
    <row r="3" spans="1:16" ht="19.5" customHeight="1" x14ac:dyDescent="0.25">
      <c r="A3" s="13"/>
      <c r="B3" s="13"/>
      <c r="C3" s="13"/>
      <c r="D3" s="13"/>
      <c r="E3" s="13"/>
      <c r="F3" s="13"/>
      <c r="G3" s="13"/>
      <c r="H3" s="13"/>
      <c r="I3" s="13"/>
      <c r="J3" s="13"/>
      <c r="K3" s="13"/>
      <c r="L3" s="13"/>
      <c r="M3" s="13"/>
      <c r="N3" s="13"/>
      <c r="O3" s="13"/>
      <c r="P3" s="13"/>
    </row>
    <row r="4" spans="1:16" ht="19.5" customHeight="1" x14ac:dyDescent="0.25">
      <c r="A4" s="13"/>
      <c r="B4" s="13"/>
      <c r="C4" s="13"/>
      <c r="D4" s="13"/>
      <c r="E4" s="13"/>
      <c r="F4" s="13"/>
      <c r="G4" s="13"/>
      <c r="H4" s="13"/>
      <c r="I4" s="13"/>
      <c r="J4" s="13"/>
      <c r="K4" s="13"/>
      <c r="L4" s="13"/>
      <c r="M4" s="13"/>
      <c r="N4" s="13"/>
      <c r="O4" s="13"/>
      <c r="P4" s="13"/>
    </row>
    <row r="5" spans="1:16" ht="19.5" customHeight="1" x14ac:dyDescent="0.25">
      <c r="A5" s="13"/>
      <c r="B5" s="13"/>
      <c r="C5" s="13"/>
      <c r="D5" s="13"/>
      <c r="E5" s="13"/>
      <c r="F5" s="13"/>
      <c r="G5" s="13"/>
      <c r="H5" s="13"/>
      <c r="I5" s="13"/>
      <c r="J5" s="13"/>
      <c r="K5" s="13"/>
      <c r="L5" s="13"/>
      <c r="M5" s="13"/>
      <c r="N5" s="13"/>
      <c r="O5" s="13"/>
      <c r="P5" s="13"/>
    </row>
    <row r="6" spans="1:16" ht="19.5" customHeight="1" x14ac:dyDescent="0.25">
      <c r="A6" s="13"/>
      <c r="B6" s="13"/>
      <c r="C6" s="13"/>
      <c r="D6" s="13"/>
      <c r="E6" s="13"/>
      <c r="F6" s="13"/>
      <c r="G6" s="13"/>
      <c r="H6" s="13"/>
      <c r="I6" s="13"/>
      <c r="J6" s="13"/>
      <c r="K6" s="13"/>
      <c r="L6" s="13"/>
      <c r="M6" s="13"/>
      <c r="N6" s="13"/>
      <c r="O6" s="13"/>
      <c r="P6" s="13"/>
    </row>
    <row r="7" spans="1:16" ht="19.5" customHeight="1" x14ac:dyDescent="0.25">
      <c r="A7" s="13"/>
      <c r="B7" s="13"/>
      <c r="C7" s="13"/>
      <c r="D7" s="13"/>
      <c r="E7" s="13"/>
      <c r="F7" s="13"/>
      <c r="G7" s="13"/>
      <c r="H7" s="13"/>
      <c r="I7" s="13"/>
      <c r="J7" s="13"/>
      <c r="K7" s="13"/>
      <c r="L7" s="13"/>
      <c r="M7" s="13"/>
      <c r="N7" s="13"/>
      <c r="O7" s="13"/>
      <c r="P7" s="13"/>
    </row>
    <row r="8" spans="1:16" ht="19.5" customHeight="1" x14ac:dyDescent="0.25">
      <c r="A8" s="13"/>
      <c r="B8" s="14"/>
      <c r="C8" s="14"/>
      <c r="D8" s="14"/>
      <c r="E8" s="14"/>
      <c r="F8" s="14"/>
      <c r="G8" s="14"/>
      <c r="H8" s="14"/>
      <c r="I8" s="14"/>
      <c r="J8" s="14"/>
      <c r="K8" s="14"/>
      <c r="L8" s="14"/>
      <c r="M8" s="14"/>
      <c r="N8" s="14"/>
      <c r="O8" s="14"/>
      <c r="P8" s="14"/>
    </row>
    <row r="9" spans="1:16" ht="19.5" customHeight="1" x14ac:dyDescent="0.25">
      <c r="A9" s="13"/>
      <c r="B9" s="14"/>
      <c r="C9" s="14"/>
      <c r="D9" s="14"/>
      <c r="E9" s="14"/>
      <c r="F9" s="14"/>
      <c r="G9" s="14"/>
      <c r="H9" s="14"/>
      <c r="I9" s="14"/>
      <c r="J9" s="14"/>
      <c r="K9" s="14"/>
      <c r="L9" s="14"/>
      <c r="M9" s="14"/>
      <c r="N9" s="14"/>
      <c r="O9" s="14"/>
      <c r="P9" s="14"/>
    </row>
    <row r="10" spans="1:16" ht="24.6" x14ac:dyDescent="0.4">
      <c r="A10" s="13"/>
      <c r="B10" s="14"/>
      <c r="C10" s="15" t="s">
        <v>34</v>
      </c>
      <c r="D10" s="14"/>
      <c r="E10" s="14"/>
      <c r="F10" s="14"/>
      <c r="G10" s="14"/>
      <c r="H10" s="14"/>
      <c r="I10" s="14"/>
      <c r="J10" s="14"/>
      <c r="K10" s="14"/>
      <c r="L10" s="14"/>
      <c r="M10" s="14"/>
      <c r="O10" s="14"/>
      <c r="P10" s="14"/>
    </row>
    <row r="11" spans="1:16" ht="19.5" customHeight="1" x14ac:dyDescent="0.25">
      <c r="A11" s="13"/>
      <c r="B11" s="14"/>
      <c r="C11" s="16"/>
      <c r="D11" s="17"/>
      <c r="E11" s="17"/>
      <c r="F11" s="17"/>
      <c r="G11" s="14"/>
      <c r="H11" s="14"/>
      <c r="I11" s="14"/>
      <c r="J11" s="14"/>
      <c r="K11" s="14"/>
      <c r="L11" s="14"/>
      <c r="M11" s="14"/>
      <c r="N11" s="14"/>
      <c r="O11" s="14"/>
      <c r="P11" s="14"/>
    </row>
    <row r="12" spans="1:16" ht="19.5" customHeight="1" x14ac:dyDescent="0.25">
      <c r="A12" s="13"/>
      <c r="B12" s="18"/>
      <c r="C12" s="19" t="s">
        <v>30</v>
      </c>
      <c r="D12" s="14"/>
      <c r="E12" s="14"/>
      <c r="F12" s="18"/>
      <c r="G12" s="14"/>
      <c r="H12" s="14"/>
      <c r="I12" s="14"/>
      <c r="J12" s="14"/>
      <c r="K12" s="14"/>
      <c r="L12" s="14"/>
      <c r="M12" s="14"/>
      <c r="N12" s="14"/>
      <c r="O12" s="14"/>
      <c r="P12" s="14"/>
    </row>
    <row r="13" spans="1:16" ht="59.55" customHeight="1" x14ac:dyDescent="0.25">
      <c r="A13" s="13"/>
      <c r="B13" s="18"/>
      <c r="C13" s="25" t="s">
        <v>35</v>
      </c>
      <c r="D13" s="26"/>
      <c r="E13" s="26"/>
      <c r="F13" s="27"/>
      <c r="G13" s="14"/>
      <c r="H13" s="14"/>
      <c r="I13" s="14"/>
      <c r="J13" s="14"/>
      <c r="K13" s="14"/>
      <c r="L13" s="14"/>
      <c r="M13" s="14"/>
      <c r="N13" s="14"/>
      <c r="O13" s="14"/>
      <c r="P13" s="14"/>
    </row>
    <row r="14" spans="1:16" ht="32.549999999999997" customHeight="1" x14ac:dyDescent="0.25">
      <c r="A14" s="13"/>
      <c r="B14" s="18"/>
      <c r="C14" s="28"/>
      <c r="D14" s="29"/>
      <c r="E14" s="29"/>
      <c r="F14" s="30"/>
      <c r="G14" s="14"/>
      <c r="H14" s="14"/>
      <c r="I14" s="14"/>
      <c r="J14" s="14"/>
      <c r="K14" s="14"/>
      <c r="L14" s="14"/>
      <c r="M14" s="14"/>
      <c r="N14" s="14"/>
      <c r="O14" s="14"/>
      <c r="P14" s="14"/>
    </row>
    <row r="15" spans="1:16" ht="19.5" customHeight="1" x14ac:dyDescent="0.25">
      <c r="A15" s="13"/>
      <c r="B15" s="14"/>
      <c r="C15" s="20"/>
      <c r="D15" s="20"/>
      <c r="E15" s="20"/>
      <c r="F15" s="20"/>
      <c r="G15" s="17"/>
      <c r="H15" s="17"/>
      <c r="I15" s="17"/>
      <c r="J15" s="17"/>
      <c r="K15" s="17"/>
      <c r="L15" s="17"/>
      <c r="M15" s="17"/>
      <c r="N15" s="17"/>
      <c r="O15" s="14"/>
      <c r="P15" s="14"/>
    </row>
    <row r="16" spans="1:16" ht="19.5" customHeight="1" x14ac:dyDescent="0.25">
      <c r="A16" s="13"/>
      <c r="B16" s="14"/>
      <c r="C16" s="21" t="s">
        <v>31</v>
      </c>
      <c r="D16" s="21"/>
      <c r="E16" s="21"/>
      <c r="F16" s="21"/>
      <c r="G16" s="21"/>
      <c r="H16" s="21"/>
      <c r="I16" s="21"/>
      <c r="J16" s="21"/>
      <c r="K16" s="21"/>
      <c r="L16" s="21"/>
      <c r="M16" s="21"/>
      <c r="N16" s="22" t="s">
        <v>32</v>
      </c>
      <c r="O16" s="14"/>
      <c r="P16" s="14"/>
    </row>
    <row r="17" spans="1:16" ht="19.5" customHeight="1" x14ac:dyDescent="0.25">
      <c r="A17" s="13"/>
      <c r="B17" s="14"/>
      <c r="C17" s="21" t="s">
        <v>33</v>
      </c>
      <c r="D17" s="21"/>
      <c r="E17" s="21"/>
      <c r="F17" s="21"/>
      <c r="G17" s="21"/>
      <c r="H17" s="21"/>
      <c r="I17" s="21"/>
      <c r="J17" s="21"/>
      <c r="K17" s="21"/>
      <c r="L17" s="21"/>
      <c r="M17" s="21"/>
      <c r="N17" s="14"/>
      <c r="O17" s="14"/>
      <c r="P17" s="14"/>
    </row>
    <row r="18" spans="1:16" ht="19.5" customHeight="1" x14ac:dyDescent="0.25">
      <c r="A18" s="13"/>
      <c r="B18" s="14"/>
      <c r="C18" s="23"/>
      <c r="D18" s="21"/>
      <c r="E18" s="21"/>
      <c r="F18" s="21"/>
      <c r="G18" s="21"/>
      <c r="H18" s="21"/>
      <c r="I18" s="21"/>
      <c r="J18" s="21"/>
      <c r="K18" s="21"/>
      <c r="L18" s="21"/>
      <c r="M18" s="21"/>
      <c r="N18" s="14"/>
      <c r="O18" s="14"/>
      <c r="P18" s="14"/>
    </row>
    <row r="19" spans="1:16" ht="19.5" customHeight="1" x14ac:dyDescent="0.25">
      <c r="A19" s="13"/>
      <c r="B19" s="14"/>
      <c r="C19" s="21" t="s">
        <v>37</v>
      </c>
      <c r="D19" s="21"/>
      <c r="E19" s="21"/>
      <c r="F19" s="21"/>
      <c r="G19" s="21"/>
      <c r="H19" s="21"/>
      <c r="I19" s="21"/>
      <c r="J19" s="21"/>
      <c r="K19" s="21"/>
      <c r="L19" s="21"/>
      <c r="M19" s="21"/>
      <c r="N19" s="14"/>
      <c r="O19" s="14"/>
      <c r="P19" s="14"/>
    </row>
    <row r="20" spans="1:16" ht="19.5" customHeight="1" x14ac:dyDescent="0.25">
      <c r="A20" s="13"/>
      <c r="B20" s="14"/>
      <c r="D20" s="21"/>
      <c r="E20" s="21"/>
      <c r="F20" s="21"/>
      <c r="G20" s="21"/>
      <c r="H20" s="21"/>
      <c r="I20" s="21"/>
      <c r="J20" s="21"/>
      <c r="K20" s="21"/>
      <c r="L20" s="21"/>
      <c r="M20" s="21"/>
      <c r="N20" s="14"/>
      <c r="O20" s="14"/>
      <c r="P20" s="14"/>
    </row>
    <row r="21" spans="1:16" ht="19.5" customHeight="1" x14ac:dyDescent="0.25">
      <c r="A21" s="13"/>
      <c r="B21" s="14"/>
      <c r="C21" s="21"/>
      <c r="D21" s="21"/>
      <c r="E21" s="21"/>
      <c r="F21" s="21"/>
      <c r="G21" s="21"/>
      <c r="H21" s="21"/>
      <c r="I21" s="21"/>
      <c r="J21" s="21"/>
      <c r="K21" s="21"/>
      <c r="L21" s="21"/>
      <c r="M21" s="21"/>
      <c r="N21" s="14"/>
      <c r="O21" s="14"/>
      <c r="P21" s="14"/>
    </row>
    <row r="22" spans="1:16" ht="19.5" customHeight="1" x14ac:dyDescent="0.25">
      <c r="A22" s="13"/>
      <c r="B22" s="14"/>
      <c r="C22" s="21"/>
      <c r="D22" s="21"/>
      <c r="E22" s="21"/>
      <c r="F22" s="21"/>
      <c r="G22" s="21"/>
      <c r="H22" s="21"/>
      <c r="I22" s="21"/>
      <c r="J22" s="21"/>
      <c r="K22" s="21"/>
      <c r="L22" s="21"/>
      <c r="M22" s="21"/>
      <c r="N22" s="14"/>
      <c r="O22" s="14"/>
      <c r="P22" s="14"/>
    </row>
    <row r="23" spans="1:16" ht="19.5" customHeight="1" x14ac:dyDescent="0.25">
      <c r="A23" s="13"/>
      <c r="B23" s="14"/>
      <c r="C23" s="21"/>
      <c r="D23" s="21"/>
      <c r="E23" s="21"/>
      <c r="F23" s="21"/>
      <c r="G23" s="21"/>
      <c r="H23" s="21"/>
      <c r="I23" s="21"/>
      <c r="J23" s="21"/>
      <c r="K23" s="21"/>
      <c r="L23" s="21"/>
      <c r="M23" s="21"/>
      <c r="N23" s="14"/>
      <c r="O23" s="14"/>
      <c r="P23" s="14"/>
    </row>
    <row r="24" spans="1:16" ht="19.5" customHeight="1" x14ac:dyDescent="0.4">
      <c r="A24" s="13"/>
      <c r="B24" s="14"/>
      <c r="C24" s="24" t="s">
        <v>36</v>
      </c>
      <c r="D24" s="21"/>
      <c r="E24" s="21"/>
      <c r="F24" s="21"/>
      <c r="G24" s="21"/>
      <c r="H24" s="21"/>
      <c r="I24" s="21"/>
      <c r="J24" s="21"/>
      <c r="K24" s="21"/>
      <c r="L24" s="21"/>
      <c r="M24" s="21"/>
      <c r="N24" s="14"/>
      <c r="O24" s="14"/>
      <c r="P24" s="14"/>
    </row>
    <row r="25" spans="1:16" ht="19.5" customHeight="1" x14ac:dyDescent="0.25">
      <c r="A25" s="13"/>
      <c r="B25" s="14"/>
      <c r="C25" s="21"/>
      <c r="D25" s="21"/>
      <c r="E25" s="21"/>
      <c r="F25" s="21"/>
      <c r="G25" s="21"/>
      <c r="H25" s="21"/>
      <c r="I25" s="21"/>
      <c r="J25" s="21"/>
      <c r="K25" s="21"/>
      <c r="L25" s="21"/>
      <c r="M25" s="21"/>
      <c r="N25" s="14"/>
      <c r="O25" s="14"/>
      <c r="P25" s="14"/>
    </row>
    <row r="26" spans="1:16" ht="19.5" customHeight="1" x14ac:dyDescent="0.25">
      <c r="A26" s="13"/>
      <c r="B26" s="13"/>
      <c r="C26" s="13"/>
      <c r="D26" s="13"/>
      <c r="E26" s="13"/>
      <c r="F26" s="13"/>
      <c r="G26" s="13"/>
      <c r="H26" s="13"/>
      <c r="I26" s="13"/>
      <c r="J26" s="13"/>
      <c r="K26" s="13"/>
      <c r="L26" s="13"/>
      <c r="M26" s="13"/>
      <c r="N26" s="13"/>
      <c r="O26" s="13"/>
      <c r="P26" s="13"/>
    </row>
    <row r="27" spans="1:16" ht="19.5" customHeight="1" x14ac:dyDescent="0.25">
      <c r="A27" s="13"/>
      <c r="B27" s="13"/>
      <c r="C27" s="13"/>
      <c r="D27" s="13"/>
      <c r="E27" s="13"/>
      <c r="F27" s="13"/>
      <c r="G27" s="13"/>
      <c r="H27" s="13"/>
      <c r="I27" s="13"/>
      <c r="J27" s="13"/>
      <c r="K27" s="13"/>
      <c r="L27" s="13"/>
      <c r="M27" s="13"/>
      <c r="N27" s="13"/>
      <c r="O27" s="13"/>
      <c r="P27" s="13"/>
    </row>
    <row r="28" spans="1:16" ht="19.5" customHeight="1" x14ac:dyDescent="0.25"/>
    <row r="29" spans="1:16" ht="19.5" customHeight="1" x14ac:dyDescent="0.25"/>
    <row r="30" spans="1:16" ht="19.5" customHeight="1" x14ac:dyDescent="0.25"/>
    <row r="31" spans="1:16" ht="19.5" customHeight="1" x14ac:dyDescent="0.25"/>
    <row r="32" spans="1:16" ht="19.5" customHeight="1" x14ac:dyDescent="0.25"/>
    <row r="33" s="12" customFormat="1" ht="19.5" customHeight="1" x14ac:dyDescent="0.25"/>
    <row r="34" s="12" customFormat="1" ht="19.5" customHeight="1" x14ac:dyDescent="0.25"/>
    <row r="35" s="12" customFormat="1" ht="19.5" customHeight="1" x14ac:dyDescent="0.25"/>
    <row r="36" s="12" customFormat="1" ht="19.5" customHeight="1" x14ac:dyDescent="0.25"/>
    <row r="37" s="12" customFormat="1" ht="19.5" customHeight="1" x14ac:dyDescent="0.25"/>
    <row r="38" s="12" customFormat="1" ht="19.5" customHeight="1" x14ac:dyDescent="0.25"/>
    <row r="39" s="12" customFormat="1" ht="19.5" customHeight="1" x14ac:dyDescent="0.25"/>
    <row r="40" s="12" customFormat="1" ht="19.5" customHeight="1" x14ac:dyDescent="0.25"/>
    <row r="41" s="12" customFormat="1" ht="19.5" customHeight="1" x14ac:dyDescent="0.25"/>
    <row r="42" s="12" customFormat="1" ht="19.5" customHeight="1" x14ac:dyDescent="0.25"/>
  </sheetData>
  <mergeCells count="1">
    <mergeCell ref="C13:F14"/>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5B5F-FD99-4551-AAA1-32F09CC1D763}">
  <dimension ref="B3:C11"/>
  <sheetViews>
    <sheetView showGridLines="0" zoomScaleNormal="100" workbookViewId="0">
      <selection activeCell="B11" sqref="B11"/>
    </sheetView>
  </sheetViews>
  <sheetFormatPr defaultColWidth="8.77734375" defaultRowHeight="11.4" x14ac:dyDescent="0.2"/>
  <cols>
    <col min="1" max="1" width="3.77734375" style="1" customWidth="1"/>
    <col min="2" max="2" width="20.44140625" style="1" customWidth="1"/>
    <col min="3" max="16384" width="8.77734375" style="1"/>
  </cols>
  <sheetData>
    <row r="3" spans="2:3" ht="15.6" x14ac:dyDescent="0.3">
      <c r="B3" s="9" t="s">
        <v>20</v>
      </c>
    </row>
    <row r="4" spans="2:3" ht="15.6" x14ac:dyDescent="0.3">
      <c r="B4" s="9" t="s">
        <v>21</v>
      </c>
    </row>
    <row r="6" spans="2:3" x14ac:dyDescent="0.2">
      <c r="B6" s="1" t="s">
        <v>28</v>
      </c>
    </row>
    <row r="7" spans="2:3" x14ac:dyDescent="0.2">
      <c r="B7" s="1" t="s">
        <v>22</v>
      </c>
      <c r="C7" s="8" t="s">
        <v>23</v>
      </c>
    </row>
    <row r="8" spans="2:3" x14ac:dyDescent="0.2">
      <c r="B8" s="1" t="s">
        <v>24</v>
      </c>
      <c r="C8" s="5">
        <v>0.05</v>
      </c>
    </row>
    <row r="9" spans="2:3" x14ac:dyDescent="0.2">
      <c r="B9" s="1" t="s">
        <v>25</v>
      </c>
      <c r="C9" s="1">
        <v>500</v>
      </c>
    </row>
    <row r="11" spans="2:3" x14ac:dyDescent="0.2">
      <c r="B11" s="11"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5518C-BB4B-495F-B5B3-8EC718E1EF7E}">
  <dimension ref="B3:J23"/>
  <sheetViews>
    <sheetView showGridLines="0" zoomScale="90" zoomScaleNormal="90" workbookViewId="0">
      <selection activeCell="D10" sqref="D10"/>
    </sheetView>
  </sheetViews>
  <sheetFormatPr defaultColWidth="8.77734375" defaultRowHeight="11.4" x14ac:dyDescent="0.2"/>
  <cols>
    <col min="1" max="1" width="2.6640625" style="1" customWidth="1"/>
    <col min="2" max="2" width="19" style="1" customWidth="1"/>
    <col min="3" max="5" width="10.109375" style="1" bestFit="1" customWidth="1"/>
    <col min="6" max="7" width="9.21875" style="1" bestFit="1" customWidth="1"/>
    <col min="8" max="16384" width="8.77734375" style="1"/>
  </cols>
  <sheetData>
    <row r="3" spans="2:9" ht="15.6" x14ac:dyDescent="0.3">
      <c r="B3" s="9" t="s">
        <v>20</v>
      </c>
    </row>
    <row r="4" spans="2:9" ht="15.6" x14ac:dyDescent="0.3">
      <c r="B4" s="9" t="s">
        <v>29</v>
      </c>
    </row>
    <row r="7" spans="2:9" ht="12.6" thickBot="1" x14ac:dyDescent="0.3">
      <c r="B7" s="10" t="s">
        <v>3</v>
      </c>
      <c r="C7" s="10" t="s">
        <v>17</v>
      </c>
      <c r="D7" s="10" t="s">
        <v>6</v>
      </c>
      <c r="E7" s="10" t="s">
        <v>7</v>
      </c>
      <c r="F7" s="10" t="s">
        <v>8</v>
      </c>
      <c r="G7" s="10" t="s">
        <v>9</v>
      </c>
    </row>
    <row r="8" spans="2:9" ht="12.6" thickTop="1" x14ac:dyDescent="0.25">
      <c r="B8" s="2" t="s">
        <v>0</v>
      </c>
    </row>
    <row r="9" spans="2:9" x14ac:dyDescent="0.2">
      <c r="B9" s="1" t="s">
        <v>1</v>
      </c>
      <c r="C9" s="3">
        <f>NPV!C8</f>
        <v>21275.703024974158</v>
      </c>
      <c r="D9" s="3">
        <f>C9-D16</f>
        <v>15956.777268730619</v>
      </c>
      <c r="E9" s="3">
        <f>D9-E16</f>
        <v>10637.851512487079</v>
      </c>
      <c r="F9" s="3">
        <f>E9-F16</f>
        <v>5318.9257562435396</v>
      </c>
      <c r="G9" s="3">
        <f>F9-G16</f>
        <v>0</v>
      </c>
      <c r="H9" s="3"/>
      <c r="I9" s="3"/>
    </row>
    <row r="11" spans="2:9" ht="12" x14ac:dyDescent="0.25">
      <c r="B11" s="2" t="s">
        <v>2</v>
      </c>
    </row>
    <row r="12" spans="2:9" x14ac:dyDescent="0.2">
      <c r="B12" s="1" t="s">
        <v>18</v>
      </c>
      <c r="C12" s="4">
        <f>-NPV!C8</f>
        <v>-21275.703024974158</v>
      </c>
      <c r="D12" s="4">
        <f>C12-D21-D17</f>
        <v>-16339.488176222867</v>
      </c>
      <c r="E12" s="4">
        <f>D12-E21-E17</f>
        <v>-11156.462585034011</v>
      </c>
      <c r="F12" s="4">
        <f>E12-F21-F17</f>
        <v>-5714.285714285711</v>
      </c>
      <c r="G12" s="4">
        <f>F12-G21-G17</f>
        <v>3.4106051316484809E-12</v>
      </c>
      <c r="H12" s="4"/>
    </row>
    <row r="15" spans="2:9" ht="12.6" thickBot="1" x14ac:dyDescent="0.3">
      <c r="B15" s="10" t="s">
        <v>4</v>
      </c>
      <c r="C15" s="10"/>
      <c r="D15" s="10" t="s">
        <v>6</v>
      </c>
      <c r="E15" s="10" t="s">
        <v>7</v>
      </c>
      <c r="F15" s="10" t="s">
        <v>8</v>
      </c>
      <c r="G15" s="10" t="s">
        <v>9</v>
      </c>
      <c r="H15" s="2"/>
    </row>
    <row r="16" spans="2:9" ht="12" thickTop="1" x14ac:dyDescent="0.2">
      <c r="B16" s="1" t="s">
        <v>14</v>
      </c>
      <c r="D16" s="3">
        <f>$C$9/4</f>
        <v>5318.9257562435396</v>
      </c>
      <c r="E16" s="3">
        <f t="shared" ref="E16:G16" si="0">$C$9/4</f>
        <v>5318.9257562435396</v>
      </c>
      <c r="F16" s="3">
        <f t="shared" si="0"/>
        <v>5318.9257562435396</v>
      </c>
      <c r="G16" s="3">
        <f t="shared" si="0"/>
        <v>5318.9257562435396</v>
      </c>
    </row>
    <row r="17" spans="2:10" x14ac:dyDescent="0.2">
      <c r="B17" s="1" t="s">
        <v>5</v>
      </c>
      <c r="D17" s="3">
        <f>-C12*5%</f>
        <v>1063.785151248708</v>
      </c>
      <c r="E17" s="3">
        <f t="shared" ref="E17:G17" si="1">-D12*5%</f>
        <v>816.97440881114335</v>
      </c>
      <c r="F17" s="3">
        <f t="shared" si="1"/>
        <v>557.82312925170061</v>
      </c>
      <c r="G17" s="3">
        <f t="shared" si="1"/>
        <v>285.71428571428555</v>
      </c>
      <c r="H17" s="3"/>
      <c r="I17" s="3"/>
      <c r="J17" s="3"/>
    </row>
    <row r="18" spans="2:10" x14ac:dyDescent="0.2">
      <c r="D18" s="3"/>
      <c r="E18" s="3"/>
      <c r="F18" s="3"/>
      <c r="G18" s="3"/>
      <c r="H18" s="3"/>
      <c r="I18" s="3"/>
      <c r="J18" s="3"/>
    </row>
    <row r="19" spans="2:10" x14ac:dyDescent="0.2">
      <c r="C19" s="3"/>
      <c r="D19" s="3"/>
      <c r="E19" s="3"/>
      <c r="F19" s="3"/>
      <c r="G19" s="3"/>
    </row>
    <row r="20" spans="2:10" ht="12.6" thickBot="1" x14ac:dyDescent="0.3">
      <c r="B20" s="10" t="s">
        <v>15</v>
      </c>
      <c r="C20" s="10"/>
      <c r="D20" s="10" t="s">
        <v>6</v>
      </c>
      <c r="E20" s="10" t="s">
        <v>7</v>
      </c>
      <c r="F20" s="10" t="s">
        <v>8</v>
      </c>
      <c r="G20" s="10" t="s">
        <v>9</v>
      </c>
      <c r="H20" s="3"/>
    </row>
    <row r="21" spans="2:10" ht="12" thickTop="1" x14ac:dyDescent="0.2">
      <c r="B21" s="1" t="s">
        <v>16</v>
      </c>
      <c r="D21" s="4">
        <f>-NPV!C11</f>
        <v>-6000</v>
      </c>
      <c r="E21" s="4">
        <f>-NPV!C12</f>
        <v>-6000</v>
      </c>
      <c r="F21" s="4">
        <f>-NPV!C13</f>
        <v>-6000</v>
      </c>
      <c r="G21" s="4">
        <f>-NPV!C14</f>
        <v>-6000</v>
      </c>
      <c r="H21" s="3"/>
    </row>
    <row r="23" spans="2:10" x14ac:dyDescent="0.2">
      <c r="H23" s="4"/>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AC6C9-7085-4689-8BE3-8B6B81AB0987}">
  <dimension ref="B3:F15"/>
  <sheetViews>
    <sheetView showGridLines="0" zoomScale="90" zoomScaleNormal="90" workbookViewId="0">
      <selection activeCell="C8" sqref="C8"/>
    </sheetView>
  </sheetViews>
  <sheetFormatPr defaultColWidth="8.77734375" defaultRowHeight="11.4" x14ac:dyDescent="0.2"/>
  <cols>
    <col min="1" max="1" width="2.77734375" style="1" customWidth="1"/>
    <col min="2" max="2" width="17.77734375" style="1" bestFit="1" customWidth="1"/>
    <col min="3" max="3" width="9.109375" style="1" bestFit="1" customWidth="1"/>
    <col min="4" max="4" width="8.77734375" style="1"/>
    <col min="5" max="6" width="10.5546875" style="1" bestFit="1" customWidth="1"/>
    <col min="7" max="16384" width="8.77734375" style="1"/>
  </cols>
  <sheetData>
    <row r="3" spans="2:6" ht="15.6" x14ac:dyDescent="0.3">
      <c r="B3" s="9" t="s">
        <v>20</v>
      </c>
    </row>
    <row r="4" spans="2:6" ht="15.6" x14ac:dyDescent="0.3">
      <c r="B4" s="9" t="s">
        <v>19</v>
      </c>
    </row>
    <row r="6" spans="2:6" x14ac:dyDescent="0.2">
      <c r="B6" s="1" t="s">
        <v>11</v>
      </c>
      <c r="C6" s="5">
        <f>Info!C8</f>
        <v>0.05</v>
      </c>
    </row>
    <row r="7" spans="2:6" x14ac:dyDescent="0.2">
      <c r="B7" s="1" t="s">
        <v>26</v>
      </c>
      <c r="C7" s="3">
        <f>Info!C9*12</f>
        <v>6000</v>
      </c>
    </row>
    <row r="8" spans="2:6" x14ac:dyDescent="0.2">
      <c r="B8" s="1" t="s">
        <v>12</v>
      </c>
      <c r="C8" s="3">
        <f>NPV(5%,C11:C58)</f>
        <v>21275.703024974158</v>
      </c>
      <c r="F8" s="6"/>
    </row>
    <row r="9" spans="2:6" x14ac:dyDescent="0.2">
      <c r="F9" s="6"/>
    </row>
    <row r="10" spans="2:6" ht="12.6" thickBot="1" x14ac:dyDescent="0.3">
      <c r="B10" s="10" t="s">
        <v>13</v>
      </c>
      <c r="C10" s="10" t="s">
        <v>10</v>
      </c>
    </row>
    <row r="11" spans="2:6" ht="12" thickTop="1" x14ac:dyDescent="0.2">
      <c r="B11" s="1">
        <v>1</v>
      </c>
      <c r="C11" s="3">
        <v>6000</v>
      </c>
      <c r="F11" s="7"/>
    </row>
    <row r="12" spans="2:6" x14ac:dyDescent="0.2">
      <c r="B12" s="1">
        <v>2</v>
      </c>
      <c r="C12" s="3">
        <v>6000</v>
      </c>
      <c r="F12" s="7"/>
    </row>
    <row r="13" spans="2:6" x14ac:dyDescent="0.2">
      <c r="B13" s="1">
        <v>3</v>
      </c>
      <c r="C13" s="3">
        <v>6000</v>
      </c>
      <c r="F13" s="7"/>
    </row>
    <row r="14" spans="2:6" x14ac:dyDescent="0.2">
      <c r="B14" s="1">
        <v>4</v>
      </c>
      <c r="C14" s="3">
        <v>6000</v>
      </c>
      <c r="F14" s="7"/>
    </row>
    <row r="15" spans="2:6" x14ac:dyDescent="0.2">
      <c r="F15" s="7"/>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2EDF3-3334-4FCB-B7C0-B72D8B508950}">
  <dimension ref="A1"/>
  <sheetViews>
    <sheetView workbookViewId="0">
      <selection sqref="A1:XFD1048576"/>
    </sheetView>
  </sheetViews>
  <sheetFormatPr defaultRowHeight="14.4" x14ac:dyDescent="0.3"/>
  <cols>
    <col min="1" max="16384" width="8.88671875" style="31"/>
  </cols>
  <sheetData>
    <row r="1" s="31" customFormat="1"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Info</vt:lpstr>
      <vt:lpstr>Financial Statements Extract</vt:lpstr>
      <vt:lpstr>NPV</vt:lpstr>
      <vt:lpstr>Save 60%</vt:lpstr>
      <vt:lpstr>'Cover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dc:creator>
  <cp:lastModifiedBy>Dragostina  Slavova</cp:lastModifiedBy>
  <dcterms:created xsi:type="dcterms:W3CDTF">2020-08-31T12:02:38Z</dcterms:created>
  <dcterms:modified xsi:type="dcterms:W3CDTF">2023-03-31T08:12:41Z</dcterms:modified>
</cp:coreProperties>
</file>