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684" documentId="14_{7FE597EF-3270-4E53-B803-DF2786BCB24D}" xr6:coauthVersionLast="47" xr6:coauthVersionMax="47" xr10:uidLastSave="{554BBD28-E86D-49E4-9D8D-24EA86EA87E5}"/>
  <bookViews>
    <workbookView xWindow="-108" yWindow="-108" windowWidth="23256" windowHeight="12576" xr2:uid="{00000000-000D-0000-FFFF-FFFF00000000}"/>
  </bookViews>
  <sheets>
    <sheet name="Cover Page" sheetId="2" r:id="rId1"/>
    <sheet name="Template" sheetId="1" r:id="rId2"/>
    <sheet name="Save 60%" sheetId="3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 l="1"/>
  <c r="E5" i="1"/>
  <c r="H8" i="1" l="1"/>
  <c r="I8" i="1"/>
  <c r="B1" i="1"/>
  <c r="B2" i="1" l="1"/>
</calcChain>
</file>

<file path=xl/sharedStrings.xml><?xml version="1.0" encoding="utf-8"?>
<sst xmlns="http://schemas.openxmlformats.org/spreadsheetml/2006/main" count="17" uniqueCount="17">
  <si>
    <t>Strictly Confidential</t>
  </si>
  <si>
    <t>This Excel model is for educational purposes only.</t>
  </si>
  <si>
    <t>Description</t>
  </si>
  <si>
    <t>All content is Copyright material of 365 Financial Analyst ®</t>
  </si>
  <si>
    <t>Dataset</t>
  </si>
  <si>
    <t>CI low</t>
  </si>
  <si>
    <t>CI high</t>
  </si>
  <si>
    <t>Standard error</t>
  </si>
  <si>
    <t>CONFIDENCE INTERVAL - UNKNOWN VARIANCE</t>
  </si>
  <si>
    <t>Mean</t>
  </si>
  <si>
    <t>Confidence interval</t>
  </si>
  <si>
    <t>St. deviation</t>
  </si>
  <si>
    <t>T</t>
  </si>
  <si>
    <r>
      <t>95% CI, t</t>
    </r>
    <r>
      <rPr>
        <b/>
        <vertAlign val="subscript"/>
        <sz val="9"/>
        <color theme="2" tint="0.39997558519241921"/>
        <rFont val="Arial"/>
        <family val="2"/>
      </rPr>
      <t>8,0.025</t>
    </r>
  </si>
  <si>
    <t xml:space="preserve">Calculating a confidence interval allows us to get an idea about the possible range of realizations of a random variable with a reasonable degree of certainty. If the population variance is unknown and we have a large sample size, we'll need to find the t-statistic. 
We need to specify the degrees of freedom. For the Student's T distribution, there are n-1 degrees of freedom. If we have 25 observations in our sample, we'll have 24 degrees of freedom. 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</si>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</sst>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£&quot;* #,##0.00_-;\-&quot;£&quot;* #,##0.00_-;_-&quot;£&quot;* &quot;-&quot;??_-;_-@_-"/>
    <numFmt numFmtId="165" formatCode="_(&quot;$&quot;* #,##0_);_(&quot;$&quot;* \(#,##0\);_(&quot;$&quot;* &quot;-&quot;??_);_(@_)"/>
  </numFmts>
  <fonts count="2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  <font>
      <b/>
      <sz val="9"/>
      <color rgb="FF002060"/>
      <name val="Arial"/>
      <family val="2"/>
    </font>
    <font>
      <b/>
      <vertAlign val="subscript"/>
      <sz val="9"/>
      <color theme="2" tint="0.39997558519241921"/>
      <name val="Arial"/>
      <family val="2"/>
    </font>
    <font>
      <sz val="11"/>
      <color theme="1"/>
      <name val="Arial Narrow"/>
      <family val="2"/>
    </font>
    <font>
      <sz val="9"/>
      <color theme="2" tint="0.39997558519241921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  <border>
      <left/>
      <right/>
      <top/>
      <bottom style="thin">
        <color rgb="FF002060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8">
    <xf numFmtId="0" fontId="0" fillId="0" borderId="0" xfId="0"/>
    <xf numFmtId="0" fontId="5" fillId="2" borderId="0" xfId="2" applyFont="1" applyFill="1"/>
    <xf numFmtId="0" fontId="13" fillId="0" borderId="0" xfId="0" applyFont="1"/>
    <xf numFmtId="0" fontId="14" fillId="2" borderId="0" xfId="2" applyFont="1" applyFill="1" applyProtection="1">
      <protection locked="0"/>
    </xf>
    <xf numFmtId="0" fontId="6" fillId="2" borderId="0" xfId="2" applyFont="1" applyFill="1"/>
    <xf numFmtId="0" fontId="15" fillId="0" borderId="0" xfId="0" applyFont="1"/>
    <xf numFmtId="0" fontId="16" fillId="2" borderId="0" xfId="2" applyFont="1" applyFill="1"/>
    <xf numFmtId="0" fontId="15" fillId="2" borderId="0" xfId="0" applyFont="1" applyFill="1"/>
    <xf numFmtId="165" fontId="15" fillId="2" borderId="0" xfId="8" applyNumberFormat="1" applyFont="1" applyFill="1"/>
    <xf numFmtId="0" fontId="18" fillId="2" borderId="0" xfId="0" applyFont="1" applyFill="1"/>
    <xf numFmtId="9" fontId="18" fillId="2" borderId="0" xfId="9" applyFont="1" applyFill="1" applyBorder="1"/>
    <xf numFmtId="165" fontId="15" fillId="2" borderId="0" xfId="8" applyNumberFormat="1" applyFont="1" applyFill="1" applyBorder="1"/>
    <xf numFmtId="9" fontId="15" fillId="2" borderId="0" xfId="0" applyNumberFormat="1" applyFont="1" applyFill="1"/>
    <xf numFmtId="165" fontId="15" fillId="2" borderId="8" xfId="8" applyNumberFormat="1" applyFont="1" applyFill="1" applyBorder="1"/>
    <xf numFmtId="0" fontId="17" fillId="2" borderId="7" xfId="0" applyFont="1" applyFill="1" applyBorder="1" applyAlignment="1">
      <alignment horizontal="right"/>
    </xf>
    <xf numFmtId="0" fontId="17" fillId="2" borderId="0" xfId="0" applyFont="1" applyFill="1"/>
    <xf numFmtId="0" fontId="21" fillId="2" borderId="0" xfId="0" applyFont="1" applyFill="1"/>
    <xf numFmtId="9" fontId="17" fillId="2" borderId="0" xfId="9" applyFont="1" applyFill="1"/>
    <xf numFmtId="0" fontId="8" fillId="3" borderId="0" xfId="2" applyFont="1" applyFill="1"/>
    <xf numFmtId="0" fontId="9" fillId="3" borderId="0" xfId="2" applyFont="1" applyFill="1"/>
    <xf numFmtId="0" fontId="5" fillId="3" borderId="0" xfId="2" applyFont="1" applyFill="1"/>
    <xf numFmtId="0" fontId="10" fillId="3" borderId="0" xfId="2" applyFont="1" applyFill="1" applyProtection="1">
      <protection locked="0"/>
    </xf>
    <xf numFmtId="0" fontId="5" fillId="3" borderId="3" xfId="2" applyFont="1" applyFill="1" applyBorder="1" applyProtection="1">
      <protection locked="0"/>
    </xf>
    <xf numFmtId="0" fontId="5" fillId="3" borderId="3" xfId="2" applyFont="1" applyFill="1" applyBorder="1"/>
    <xf numFmtId="0" fontId="5" fillId="3" borderId="1" xfId="2" applyFont="1" applyFill="1" applyBorder="1"/>
    <xf numFmtId="0" fontId="11" fillId="3" borderId="0" xfId="2" applyFont="1" applyFill="1"/>
    <xf numFmtId="0" fontId="5" fillId="3" borderId="5" xfId="2" applyFont="1" applyFill="1" applyBorder="1"/>
    <xf numFmtId="0" fontId="6" fillId="3" borderId="0" xfId="2" applyFont="1" applyFill="1"/>
    <xf numFmtId="0" fontId="11" fillId="3" borderId="0" xfId="2" applyFont="1" applyFill="1" applyAlignment="1">
      <alignment horizontal="right"/>
    </xf>
    <xf numFmtId="0" fontId="7" fillId="3" borderId="0" xfId="3" applyFont="1" applyFill="1" applyBorder="1"/>
    <xf numFmtId="0" fontId="22" fillId="3" borderId="0" xfId="2" applyFont="1" applyFill="1"/>
    <xf numFmtId="0" fontId="5" fillId="3" borderId="6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10">
    <cellStyle name="Currency" xfId="8" builtinId="4"/>
    <cellStyle name="Currency 2" xfId="7" xr:uid="{DD28ACFB-C3E7-4679-A946-707702E53052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Normal 3" xfId="5" xr:uid="{FBAFD34C-AB70-4B77-BB0C-3E9EEF2C0110}"/>
    <cellStyle name="Percent" xfId="9" builtinId="5"/>
    <cellStyle name="Percent 2" xfId="6" xr:uid="{9259D5BC-34F3-4DBC-BC84-3C3210C6A7D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304166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0A5B4C-C619-41AF-BA12-0FC9BE478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E7C303-B2AC-4DD1-8E5A-72CAAD47EFC5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65316</xdr:colOff>
      <xdr:row>25</xdr:row>
      <xdr:rowOff>0</xdr:rowOff>
    </xdr:from>
    <xdr:to>
      <xdr:col>2</xdr:col>
      <xdr:colOff>1542102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524A20-F623-4191-8AEE-D1D0E34880BC}"/>
            </a:ext>
          </a:extLst>
        </xdr:cNvPr>
        <xdr:cNvSpPr/>
      </xdr:nvSpPr>
      <xdr:spPr>
        <a:xfrm>
          <a:off x="1567545" y="6836229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A0F23C-ED32-48AD-97AB-A945C528D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5" zoomScale="70" zoomScaleNormal="70" workbookViewId="0">
      <selection activeCell="D27" sqref="D27"/>
    </sheetView>
  </sheetViews>
  <sheetFormatPr defaultColWidth="10.125" defaultRowHeight="13.8" x14ac:dyDescent="0.25"/>
  <cols>
    <col min="1" max="2" width="12.375" style="18" customWidth="1"/>
    <col min="3" max="3" width="37.125" style="18" customWidth="1"/>
    <col min="4" max="22" width="12.375" style="18" customWidth="1"/>
    <col min="23" max="25" width="10.125" style="18"/>
    <col min="26" max="26" width="10.125" style="18" customWidth="1"/>
    <col min="27" max="16384" width="10.125" style="18"/>
  </cols>
  <sheetData>
    <row r="1" spans="1:16" ht="19.5" customHeight="1" x14ac:dyDescent="0.25"/>
    <row r="2" spans="1:16" ht="19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9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9.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9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9.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9.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9.5" customHeigh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9.5" customHeight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24.6" x14ac:dyDescent="0.4">
      <c r="A10" s="19"/>
      <c r="B10" s="20"/>
      <c r="C10" s="21" t="s">
        <v>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O10" s="20"/>
      <c r="P10" s="20"/>
    </row>
    <row r="11" spans="1:16" ht="19.5" customHeight="1" x14ac:dyDescent="0.25">
      <c r="A11" s="19"/>
      <c r="B11" s="20"/>
      <c r="C11" s="22"/>
      <c r="D11" s="23"/>
      <c r="E11" s="23"/>
      <c r="F11" s="23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9.5" customHeight="1" x14ac:dyDescent="0.25">
      <c r="A12" s="19"/>
      <c r="B12" s="24"/>
      <c r="C12" s="25" t="s">
        <v>2</v>
      </c>
      <c r="D12" s="20"/>
      <c r="E12" s="20"/>
      <c r="F12" s="24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9.5" customHeight="1" x14ac:dyDescent="0.25">
      <c r="A13" s="19"/>
      <c r="B13" s="24"/>
      <c r="C13" s="31" t="s">
        <v>14</v>
      </c>
      <c r="D13" s="32"/>
      <c r="E13" s="32"/>
      <c r="F13" s="33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9.5" customHeight="1" x14ac:dyDescent="0.25">
      <c r="A14" s="19"/>
      <c r="B14" s="24"/>
      <c r="C14" s="31"/>
      <c r="D14" s="32"/>
      <c r="E14" s="32"/>
      <c r="F14" s="33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80.25" customHeight="1" x14ac:dyDescent="0.25">
      <c r="A15" s="19"/>
      <c r="B15" s="24"/>
      <c r="C15" s="34"/>
      <c r="D15" s="35"/>
      <c r="E15" s="35"/>
      <c r="F15" s="36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9.5" customHeight="1" x14ac:dyDescent="0.25">
      <c r="A16" s="19"/>
      <c r="B16" s="20"/>
      <c r="C16" s="26"/>
      <c r="D16" s="26"/>
      <c r="E16" s="26"/>
      <c r="F16" s="26"/>
      <c r="G16" s="23"/>
      <c r="H16" s="23"/>
      <c r="I16" s="23"/>
      <c r="J16" s="23"/>
      <c r="K16" s="23"/>
      <c r="L16" s="23"/>
      <c r="M16" s="23"/>
      <c r="N16" s="23"/>
      <c r="O16" s="20"/>
      <c r="P16" s="20"/>
    </row>
    <row r="17" spans="1:16" ht="19.5" customHeight="1" x14ac:dyDescent="0.25">
      <c r="A17" s="19"/>
      <c r="B17" s="20"/>
      <c r="C17" s="27" t="s">
        <v>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 t="s">
        <v>0</v>
      </c>
      <c r="O17" s="20"/>
      <c r="P17" s="20"/>
    </row>
    <row r="18" spans="1:16" ht="19.5" customHeight="1" x14ac:dyDescent="0.25">
      <c r="A18" s="19"/>
      <c r="B18" s="20"/>
      <c r="C18" s="27" t="s">
        <v>3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0"/>
      <c r="P18" s="20"/>
    </row>
    <row r="19" spans="1:16" ht="19.5" customHeight="1" x14ac:dyDescent="0.25">
      <c r="A19" s="19"/>
      <c r="B19" s="20"/>
      <c r="C19" s="2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</row>
    <row r="20" spans="1:16" ht="19.5" customHeight="1" x14ac:dyDescent="0.25">
      <c r="A20" s="19"/>
      <c r="B20" s="20"/>
      <c r="C20" s="27" t="s">
        <v>16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</row>
    <row r="21" spans="1:16" ht="19.5" customHeight="1" x14ac:dyDescent="0.25">
      <c r="A21" s="19"/>
      <c r="B21" s="2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</row>
    <row r="22" spans="1:16" ht="19.5" customHeight="1" x14ac:dyDescent="0.25">
      <c r="A22" s="19"/>
      <c r="B22" s="2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0"/>
      <c r="O22" s="20"/>
      <c r="P22" s="20"/>
    </row>
    <row r="23" spans="1:16" ht="19.5" customHeight="1" x14ac:dyDescent="0.25">
      <c r="A23" s="19"/>
      <c r="B23" s="2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0"/>
      <c r="O23" s="20"/>
      <c r="P23" s="20"/>
    </row>
    <row r="24" spans="1:16" ht="19.5" customHeight="1" x14ac:dyDescent="0.4">
      <c r="A24" s="19"/>
      <c r="B24" s="20"/>
      <c r="C24" s="30" t="s">
        <v>15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</row>
    <row r="25" spans="1:16" ht="19.5" customHeight="1" x14ac:dyDescent="0.25">
      <c r="A25" s="19"/>
      <c r="B25" s="2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0"/>
      <c r="O25" s="20"/>
      <c r="P25" s="20"/>
    </row>
    <row r="26" spans="1:16" ht="19.5" customHeight="1" x14ac:dyDescent="0.25">
      <c r="A26" s="19"/>
      <c r="B26" s="2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</row>
    <row r="27" spans="1:16" ht="19.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9.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8" customFormat="1" ht="19.5" customHeight="1" x14ac:dyDescent="0.25"/>
    <row r="34" s="18" customFormat="1" ht="19.5" customHeight="1" x14ac:dyDescent="0.25"/>
    <row r="35" s="18" customFormat="1" ht="19.5" customHeight="1" x14ac:dyDescent="0.25"/>
    <row r="36" s="18" customFormat="1" ht="19.5" customHeight="1" x14ac:dyDescent="0.25"/>
    <row r="37" s="18" customFormat="1" ht="19.5" customHeight="1" x14ac:dyDescent="0.25"/>
    <row r="38" s="18" customFormat="1" ht="19.5" customHeight="1" x14ac:dyDescent="0.25"/>
    <row r="39" s="18" customFormat="1" ht="19.5" customHeight="1" x14ac:dyDescent="0.25"/>
    <row r="40" s="18" customFormat="1" ht="19.5" customHeight="1" x14ac:dyDescent="0.25"/>
    <row r="41" s="18" customFormat="1" ht="19.5" customHeight="1" x14ac:dyDescent="0.25"/>
    <row r="42" s="18" customFormat="1" ht="19.5" customHeight="1" x14ac:dyDescent="0.25"/>
    <row r="43" s="18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4"/>
  <sheetViews>
    <sheetView showGridLines="0" zoomScaleNormal="100" workbookViewId="0"/>
  </sheetViews>
  <sheetFormatPr defaultColWidth="9.125" defaultRowHeight="11.4" x14ac:dyDescent="0.2"/>
  <cols>
    <col min="1" max="1" width="3.625" style="5" customWidth="1"/>
    <col min="2" max="2" width="15" style="5" customWidth="1"/>
    <col min="3" max="3" width="13.625" style="5" customWidth="1"/>
    <col min="4" max="4" width="12.125" style="5" customWidth="1"/>
    <col min="5" max="5" width="15.875" style="5" bestFit="1" customWidth="1"/>
    <col min="6" max="6" width="12.125" style="5" bestFit="1" customWidth="1"/>
    <col min="7" max="8" width="9.125" style="5"/>
    <col min="9" max="9" width="11.125" style="5" bestFit="1" customWidth="1"/>
    <col min="10" max="10" width="12.125" style="5" bestFit="1" customWidth="1"/>
    <col min="11" max="16384" width="9.125" style="5"/>
  </cols>
  <sheetData>
    <row r="1" spans="2:15" s="2" customFormat="1" ht="15.6" x14ac:dyDescent="0.3">
      <c r="B1" s="6" t="str">
        <f>'Cover Page'!C10</f>
        <v>CONFIDENCE INTERVAL - UNKNOWN VARIANCE</v>
      </c>
      <c r="C1" s="1"/>
      <c r="D1" s="1"/>
    </row>
    <row r="2" spans="2:15" ht="12" x14ac:dyDescent="0.25">
      <c r="B2" s="3" t="str">
        <f>'Cover Page'!C10</f>
        <v>CONFIDENCE INTERVAL - UNKNOWN VARIANCE</v>
      </c>
      <c r="C2" s="4"/>
      <c r="D2" s="4"/>
    </row>
    <row r="3" spans="2:15" ht="12" x14ac:dyDescent="0.25">
      <c r="B3" s="3"/>
      <c r="C3" s="4"/>
      <c r="D3" s="4"/>
    </row>
    <row r="4" spans="2:15" ht="12.6" thickBot="1" x14ac:dyDescent="0.3">
      <c r="B4" s="14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2" x14ac:dyDescent="0.25">
      <c r="B5" s="8">
        <v>78000</v>
      </c>
      <c r="C5" s="7"/>
      <c r="D5" s="15" t="s">
        <v>9</v>
      </c>
      <c r="E5" s="8">
        <f>AVERAGE(B5:B13)</f>
        <v>92533.333333333328</v>
      </c>
      <c r="F5" s="7"/>
      <c r="G5" s="15" t="s">
        <v>10</v>
      </c>
      <c r="H5" s="7"/>
      <c r="I5" s="7"/>
      <c r="J5" s="7"/>
      <c r="K5" s="7"/>
      <c r="L5" s="7"/>
      <c r="M5" s="7"/>
      <c r="N5" s="7"/>
      <c r="O5" s="7"/>
    </row>
    <row r="6" spans="2:15" ht="12" x14ac:dyDescent="0.25">
      <c r="B6" s="8">
        <v>90000</v>
      </c>
      <c r="C6" s="7"/>
      <c r="D6" s="15" t="s">
        <v>11</v>
      </c>
      <c r="E6" s="8">
        <f>_xlfn.STDEV.S(B5:B13)</f>
        <v>13931.887883556916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12.6" thickBot="1" x14ac:dyDescent="0.3">
      <c r="B7" s="8">
        <v>75000</v>
      </c>
      <c r="C7" s="7"/>
      <c r="D7" s="15" t="s">
        <v>7</v>
      </c>
      <c r="E7" s="8">
        <f>E6/SQRT(COUNT(B5:B13))</f>
        <v>4643.9626278523056</v>
      </c>
      <c r="F7" s="7"/>
      <c r="G7" s="14" t="s">
        <v>12</v>
      </c>
      <c r="H7" s="14" t="s">
        <v>5</v>
      </c>
      <c r="I7" s="14" t="s">
        <v>6</v>
      </c>
      <c r="J7" s="7"/>
      <c r="K7" s="7"/>
      <c r="L7" s="7"/>
      <c r="M7" s="7"/>
      <c r="N7" s="7"/>
      <c r="O7" s="7"/>
    </row>
    <row r="8" spans="2:15" ht="12" x14ac:dyDescent="0.25">
      <c r="B8" s="8">
        <v>117000</v>
      </c>
      <c r="C8" s="7"/>
      <c r="D8" s="16"/>
      <c r="E8" s="7"/>
      <c r="F8" s="7"/>
      <c r="G8" s="17">
        <v>0.95</v>
      </c>
      <c r="H8" s="8">
        <f>E5-E7*E9</f>
        <v>81805.779662994508</v>
      </c>
      <c r="I8" s="8">
        <f>E5+E7*E9</f>
        <v>103260.88700367215</v>
      </c>
      <c r="J8" s="7"/>
      <c r="K8" s="7"/>
      <c r="L8" s="7"/>
      <c r="M8" s="7"/>
      <c r="N8" s="7"/>
      <c r="O8" s="7"/>
    </row>
    <row r="9" spans="2:15" ht="13.2" x14ac:dyDescent="0.3">
      <c r="B9" s="8">
        <v>105000</v>
      </c>
      <c r="C9" s="7"/>
      <c r="D9" s="15" t="s">
        <v>13</v>
      </c>
      <c r="E9" s="7">
        <v>2.31</v>
      </c>
      <c r="F9" s="7"/>
      <c r="G9" s="10"/>
      <c r="H9" s="11"/>
      <c r="I9" s="11"/>
      <c r="J9" s="7"/>
      <c r="K9" s="7"/>
      <c r="L9" s="7"/>
      <c r="M9" s="7"/>
      <c r="N9" s="7"/>
      <c r="O9" s="7"/>
    </row>
    <row r="10" spans="2:15" ht="12" x14ac:dyDescent="0.25">
      <c r="B10" s="8">
        <v>96000</v>
      </c>
      <c r="C10" s="7"/>
      <c r="D10" s="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x14ac:dyDescent="0.2">
      <c r="B11" s="8">
        <v>89500</v>
      </c>
      <c r="C11" s="7"/>
      <c r="D11" s="7"/>
      <c r="E11" s="7"/>
      <c r="F11" s="7"/>
      <c r="G11" s="7"/>
      <c r="H11" s="12"/>
      <c r="I11" s="7"/>
      <c r="J11" s="7"/>
      <c r="K11" s="7"/>
      <c r="L11" s="7"/>
      <c r="M11" s="7"/>
      <c r="N11" s="7"/>
      <c r="O11" s="7"/>
    </row>
    <row r="12" spans="2:15" x14ac:dyDescent="0.2">
      <c r="B12" s="8">
        <v>102300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x14ac:dyDescent="0.2">
      <c r="B13" s="13">
        <v>80000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46639-1013-40E5-BB35-26BF60FC10C4}">
  <dimension ref="A1"/>
  <sheetViews>
    <sheetView workbookViewId="0">
      <selection activeCell="D33" sqref="D33"/>
    </sheetView>
  </sheetViews>
  <sheetFormatPr defaultRowHeight="13.8" x14ac:dyDescent="0.25"/>
  <cols>
    <col min="1" max="16384" width="9" style="3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Template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2023-03-31T07:34:54Z</dcterms:modified>
</cp:coreProperties>
</file>